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rinter.sharepoint.com/sites/MarVentas/Documentos compartidos/MarVentas - 2026/Canal Mayorista/Alimentos Al Detalle/"/>
    </mc:Choice>
  </mc:AlternateContent>
  <xr:revisionPtr revIDLastSave="0" documentId="13_ncr:1_{4C9EF8EB-CAD7-4F7C-AEA1-487EAA641BDF}" xr6:coauthVersionLast="47" xr6:coauthVersionMax="47" xr10:uidLastSave="{00000000-0000-0000-0000-000000000000}"/>
  <bookViews>
    <workbookView xWindow="-105" yWindow="0" windowWidth="14610" windowHeight="15585" xr2:uid="{E2E900B6-E49D-461C-B85E-5C1827D7A479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2" i="1" l="1"/>
  <c r="F12" i="1"/>
  <c r="H12" i="1" s="1"/>
  <c r="I11" i="1"/>
  <c r="F11" i="1"/>
  <c r="H11" i="1" s="1"/>
  <c r="I10" i="1"/>
  <c r="F10" i="1"/>
  <c r="H10" i="1" s="1"/>
  <c r="I9" i="1"/>
  <c r="F9" i="1"/>
  <c r="H9" i="1" s="1"/>
  <c r="I8" i="1"/>
  <c r="F8" i="1"/>
  <c r="H8" i="1" s="1"/>
  <c r="I7" i="1"/>
  <c r="F7" i="1"/>
  <c r="H7" i="1" s="1"/>
  <c r="I6" i="1"/>
  <c r="F6" i="1"/>
  <c r="H6" i="1" s="1"/>
  <c r="I5" i="1"/>
  <c r="F5" i="1"/>
  <c r="H5" i="1" s="1"/>
  <c r="I4" i="1"/>
  <c r="F4" i="1"/>
  <c r="H4" i="1" s="1"/>
  <c r="I3" i="1"/>
  <c r="F3" i="1"/>
  <c r="H3" i="1" s="1"/>
</calcChain>
</file>

<file path=xl/sharedStrings.xml><?xml version="1.0" encoding="utf-8"?>
<sst xmlns="http://schemas.openxmlformats.org/spreadsheetml/2006/main" count="18" uniqueCount="18">
  <si>
    <t>Nombre del producto</t>
  </si>
  <si>
    <t>Piezas x caja</t>
  </si>
  <si>
    <t>Precio Caja con Descuento 5%</t>
  </si>
  <si>
    <t>Precio Unitario con Descuento 5%</t>
  </si>
  <si>
    <t>Almejitas Crown Prince Ahumadas en Aceite de Soya de 106 g</t>
  </si>
  <si>
    <t>Almejitas Crown Prince Hervidas de 283 g</t>
  </si>
  <si>
    <t>Cafe Americano La Finca Organico Tostado Molido de 340 g</t>
  </si>
  <si>
    <t>Cafe Descafeinado La Finca Tostado Molido de 340 g</t>
  </si>
  <si>
    <t>Café La Finca Americano Tostado Molido de 340 gr</t>
  </si>
  <si>
    <t>Filetes De Anchoas Crown Prince Aceite Puro de Oliva de 56 g</t>
  </si>
  <si>
    <t>Mejillones Crown Prince Ahumados en Aceite de Algodon de 106 g</t>
  </si>
  <si>
    <t>Ostiones Crown Prince Ahumados en Aceite de Algodon de 106 g</t>
  </si>
  <si>
    <t>Pasta Con Huevo y Espinacas De Cecco Tagliatelle Paglia e Fieno de 250 g</t>
  </si>
  <si>
    <t>Pasta de Semola De Cecco Fusilli de 454 g</t>
  </si>
  <si>
    <t>SKU</t>
  </si>
  <si>
    <t>Código de Barras</t>
  </si>
  <si>
    <t>Precio de Lista
 x 
caja</t>
  </si>
  <si>
    <t>Precio  de Lista Unitario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</si>
</sst>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/>
        <bgColor theme="4" tint="0.79998168889431442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1">
    <xf numFmtId="0" fontId="0" fillId="0" borderId="0" xfId="0"/>
    <xf numFmtId="49" fontId="3" fillId="2" borderId="1" xfId="0" applyNumberFormat="1" applyFont="1" applyFill="1" applyBorder="1" applyAlignment="1">
      <alignment horizontal="center" vertical="center" wrapText="1"/>
    </xf>
    <xf numFmtId="1" fontId="3" fillId="2" borderId="1" xfId="1" applyNumberFormat="1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1" fontId="4" fillId="4" borderId="1" xfId="1" applyNumberFormat="1" applyFont="1" applyFill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vertical="center"/>
    </xf>
    <xf numFmtId="2" fontId="0" fillId="0" borderId="0" xfId="0" applyNumberFormat="1"/>
    <xf numFmtId="1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2" fontId="0" fillId="4" borderId="1" xfId="0" applyNumberForma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 vertical="center" wrapText="1"/>
    </xf>
    <xf numFmtId="1" fontId="0" fillId="0" borderId="0" xfId="0" applyNumberFormat="1"/>
    <xf numFmtId="0" fontId="3" fillId="3" borderId="1" xfId="0" applyFont="1" applyFill="1" applyBorder="1" applyAlignment="1">
      <alignment horizontal="center" vertical="center" wrapText="1"/>
    </xf>
    <xf numFmtId="1" fontId="0" fillId="4" borderId="1" xfId="0" applyNumberForma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2" fontId="0" fillId="0" borderId="1" xfId="0" applyNumberFormat="1" applyBorder="1" applyAlignment="1">
      <alignment horizontal="center" vertical="center"/>
    </xf>
    <xf numFmtId="1" fontId="0" fillId="0" borderId="1" xfId="0" applyNumberFormat="1" applyBorder="1" applyAlignment="1">
      <alignment horizontal="center"/>
    </xf>
  </cellXfs>
  <cellStyles count="2">
    <cellStyle name="Moneda" xfId="1" builtinId="4"/>
    <cellStyle name="Normal" xfId="0" builtinId="0"/>
  </cellStyles>
  <dxfs count="9">
    <dxf>
      <font>
        <b val="0"/>
      </font>
      <numFmt numFmtId="2" formatCode="0.0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</font>
      <numFmt numFmtId="2" formatCode="0.00"/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/>
      </font>
      <numFmt numFmtId="2" formatCode="0.0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" formatCode="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30" formatCode="@"/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30" formatCode="@"/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>
          <bgColor theme="4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9FF63E7-C60E-4426-9F5A-6405DFE05E57}" name="Tabla1" displayName="Tabla1" ref="C2:I12" totalsRowShown="0" headerRowDxfId="8" tableBorderDxfId="7">
  <autoFilter ref="C2:I12" xr:uid="{E90F208C-08DD-49B4-AE07-FAFF18153908}"/>
  <tableColumns count="7">
    <tableColumn id="1" xr3:uid="{78C94350-1063-4ED3-85A3-47D963FB5759}" name="SKU" dataDxfId="6"/>
    <tableColumn id="2" xr3:uid="{561CD404-86E0-4426-BA11-1A97AB982B64}" name="Nombre del producto" dataDxfId="5"/>
    <tableColumn id="3" xr3:uid="{9FE2F128-369D-4524-9185-DBAED67A83DD}" name="Piezas x caja" dataDxfId="4" dataCellStyle="Moneda"/>
    <tableColumn id="4" xr3:uid="{38A5E523-71E9-4FC9-BBA4-F635406FB852}" name="Precio de Lista_x000a_ x _x000a_caja" dataDxfId="3">
      <calculatedColumnFormula>Tabla1[[#This Row],[Precio  de Lista Unitario]]*Tabla1[[#This Row],[Piezas x caja]]</calculatedColumnFormula>
    </tableColumn>
    <tableColumn id="5" xr3:uid="{5EFCA0AB-499E-4019-918E-AA3DE40F36B4}" name="Precio  de Lista Unitario" dataDxfId="2"/>
    <tableColumn id="6" xr3:uid="{5C889634-2F4E-4940-8786-1909B5AFD46A}" name="Precio Caja con Descuento 5%" dataDxfId="1">
      <calculatedColumnFormula>Tabla1[[#This Row],[Precio de Lista
 x 
caja]]*0.95</calculatedColumnFormula>
    </tableColumn>
    <tableColumn id="7" xr3:uid="{B01B9682-EE53-4DF4-AD67-2C4EC87F0BC3}" name="Precio Unitario con Descuento 5%" dataDxfId="0">
      <calculatedColumnFormula>Tabla1[[#This Row],[Precio  de Lista Unitario]]*0.95</calculatedColumnFormula>
    </tableColumn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9AFD1F-CB31-4420-95B6-86517B26E285}">
  <dimension ref="B2:L12"/>
  <sheetViews>
    <sheetView tabSelected="1" zoomScale="85" zoomScaleNormal="85" workbookViewId="0">
      <selection activeCell="B12" sqref="B12"/>
    </sheetView>
  </sheetViews>
  <sheetFormatPr baseColWidth="10" defaultRowHeight="15" x14ac:dyDescent="0.25"/>
  <cols>
    <col min="2" max="2" width="19.28515625" style="14" customWidth="1"/>
    <col min="3" max="3" width="11.28515625" style="11" customWidth="1"/>
    <col min="4" max="4" width="62.7109375" bestFit="1" customWidth="1"/>
    <col min="5" max="5" width="14.5703125" style="8" customWidth="1"/>
    <col min="6" max="6" width="13.5703125" style="9" customWidth="1"/>
    <col min="7" max="7" width="12.28515625" style="10" customWidth="1"/>
    <col min="8" max="8" width="12.42578125" style="10" customWidth="1"/>
    <col min="9" max="9" width="15.5703125" style="10" customWidth="1"/>
  </cols>
  <sheetData>
    <row r="2" spans="2:12" s="4" customFormat="1" ht="77.25" customHeight="1" x14ac:dyDescent="0.25">
      <c r="B2" s="13" t="s">
        <v>15</v>
      </c>
      <c r="C2" s="1" t="s">
        <v>14</v>
      </c>
      <c r="D2" s="1" t="s">
        <v>0</v>
      </c>
      <c r="E2" s="2" t="s">
        <v>1</v>
      </c>
      <c r="F2" s="3" t="s">
        <v>16</v>
      </c>
      <c r="G2" s="15" t="s">
        <v>17</v>
      </c>
      <c r="H2" s="1" t="s">
        <v>2</v>
      </c>
      <c r="I2" s="1" t="s">
        <v>3</v>
      </c>
    </row>
    <row r="3" spans="2:12" x14ac:dyDescent="0.25">
      <c r="B3" s="16">
        <v>812476017532</v>
      </c>
      <c r="C3" s="17">
        <v>9431</v>
      </c>
      <c r="D3" s="18" t="s">
        <v>4</v>
      </c>
      <c r="E3" s="5">
        <v>12</v>
      </c>
      <c r="F3" s="6">
        <f>Tabla1[[#This Row],[Precio  de Lista Unitario]]*Tabla1[[#This Row],[Piezas x caja]]</f>
        <v>752.88</v>
      </c>
      <c r="G3" s="17">
        <v>62.74</v>
      </c>
      <c r="H3" s="12">
        <f>Tabla1[[#This Row],[Precio de Lista
 x 
caja]]*0.95</f>
        <v>715.23599999999999</v>
      </c>
      <c r="I3" s="19">
        <f>Tabla1[[#This Row],[Precio  de Lista Unitario]]*0.95</f>
        <v>59.603000000000002</v>
      </c>
      <c r="K3" s="7"/>
      <c r="L3" s="7"/>
    </row>
    <row r="4" spans="2:12" x14ac:dyDescent="0.25">
      <c r="B4" s="20">
        <v>812476017648</v>
      </c>
      <c r="C4" s="17">
        <v>9432</v>
      </c>
      <c r="D4" s="18" t="s">
        <v>5</v>
      </c>
      <c r="E4" s="17">
        <v>12</v>
      </c>
      <c r="F4" s="17">
        <f>Tabla1[[#This Row],[Precio  de Lista Unitario]]*Tabla1[[#This Row],[Piezas x caja]]</f>
        <v>794.64</v>
      </c>
      <c r="G4" s="17">
        <v>66.22</v>
      </c>
      <c r="H4" s="17">
        <f>Tabla1[[#This Row],[Precio de Lista
 x 
caja]]*0.95</f>
        <v>754.9079999999999</v>
      </c>
      <c r="I4" s="17">
        <f>Tabla1[[#This Row],[Precio  de Lista Unitario]]*0.95</f>
        <v>62.908999999999999</v>
      </c>
      <c r="K4" s="7"/>
      <c r="L4" s="7"/>
    </row>
    <row r="5" spans="2:12" x14ac:dyDescent="0.25">
      <c r="B5" s="16">
        <v>7503025346021</v>
      </c>
      <c r="C5" s="17">
        <v>6014</v>
      </c>
      <c r="D5" s="18" t="s">
        <v>6</v>
      </c>
      <c r="E5" s="5">
        <v>6</v>
      </c>
      <c r="F5" s="6">
        <f>Tabla1[[#This Row],[Precio  de Lista Unitario]]*Tabla1[[#This Row],[Piezas x caja]]</f>
        <v>944.22</v>
      </c>
      <c r="G5" s="17">
        <v>157.37</v>
      </c>
      <c r="H5" s="12">
        <f>Tabla1[[#This Row],[Precio de Lista
 x 
caja]]*0.95</f>
        <v>897.00900000000001</v>
      </c>
      <c r="I5" s="19">
        <f>Tabla1[[#This Row],[Precio  de Lista Unitario]]*0.95</f>
        <v>149.50149999999999</v>
      </c>
      <c r="K5" s="7"/>
      <c r="L5" s="7"/>
    </row>
    <row r="6" spans="2:12" x14ac:dyDescent="0.25">
      <c r="B6" s="20">
        <v>681034000190</v>
      </c>
      <c r="C6" s="17">
        <v>7925</v>
      </c>
      <c r="D6" s="18" t="s">
        <v>7</v>
      </c>
      <c r="E6" s="17">
        <v>6</v>
      </c>
      <c r="F6" s="17">
        <f>Tabla1[[#This Row],[Precio  de Lista Unitario]]*Tabla1[[#This Row],[Piezas x caja]]</f>
        <v>1058.82</v>
      </c>
      <c r="G6" s="17">
        <v>176.47</v>
      </c>
      <c r="H6" s="17">
        <f>Tabla1[[#This Row],[Precio de Lista
 x 
caja]]*0.95</f>
        <v>1005.8789999999999</v>
      </c>
      <c r="I6" s="17">
        <f>Tabla1[[#This Row],[Precio  de Lista Unitario]]*0.95</f>
        <v>167.6465</v>
      </c>
      <c r="K6" s="7"/>
      <c r="L6" s="7"/>
    </row>
    <row r="7" spans="2:12" x14ac:dyDescent="0.25">
      <c r="B7" s="16">
        <v>681034000060</v>
      </c>
      <c r="C7" s="17">
        <v>7924</v>
      </c>
      <c r="D7" s="18" t="s">
        <v>8</v>
      </c>
      <c r="E7" s="5">
        <v>6</v>
      </c>
      <c r="F7" s="6">
        <f>Tabla1[[#This Row],[Precio  de Lista Unitario]]*Tabla1[[#This Row],[Piezas x caja]]</f>
        <v>825.59999999999991</v>
      </c>
      <c r="G7" s="17">
        <v>137.6</v>
      </c>
      <c r="H7" s="12">
        <f>Tabla1[[#This Row],[Precio de Lista
 x 
caja]]*0.95</f>
        <v>784.31999999999982</v>
      </c>
      <c r="I7" s="19">
        <f>Tabla1[[#This Row],[Precio  de Lista Unitario]]*0.95</f>
        <v>130.72</v>
      </c>
      <c r="K7" s="7"/>
      <c r="L7" s="7"/>
    </row>
    <row r="8" spans="2:12" x14ac:dyDescent="0.25">
      <c r="B8" s="20">
        <v>812476017303</v>
      </c>
      <c r="C8" s="17">
        <v>9434</v>
      </c>
      <c r="D8" s="18" t="s">
        <v>9</v>
      </c>
      <c r="E8" s="17">
        <v>12</v>
      </c>
      <c r="F8" s="17">
        <f>Tabla1[[#This Row],[Precio  de Lista Unitario]]*Tabla1[[#This Row],[Piezas x caja]]</f>
        <v>826.08</v>
      </c>
      <c r="G8" s="17">
        <v>68.84</v>
      </c>
      <c r="H8" s="17">
        <f>Tabla1[[#This Row],[Precio de Lista
 x 
caja]]*0.95</f>
        <v>784.77599999999995</v>
      </c>
      <c r="I8" s="17">
        <f>Tabla1[[#This Row],[Precio  de Lista Unitario]]*0.95</f>
        <v>65.397999999999996</v>
      </c>
      <c r="K8" s="7"/>
      <c r="L8" s="7"/>
    </row>
    <row r="9" spans="2:12" x14ac:dyDescent="0.25">
      <c r="B9" s="16">
        <v>812476017037</v>
      </c>
      <c r="C9" s="17">
        <v>9435</v>
      </c>
      <c r="D9" s="18" t="s">
        <v>10</v>
      </c>
      <c r="E9" s="5">
        <v>12</v>
      </c>
      <c r="F9" s="6">
        <f>Tabla1[[#This Row],[Precio  de Lista Unitario]]*Tabla1[[#This Row],[Piezas x caja]]</f>
        <v>625.91999999999996</v>
      </c>
      <c r="G9" s="17">
        <v>52.16</v>
      </c>
      <c r="H9" s="12">
        <f>Tabla1[[#This Row],[Precio de Lista
 x 
caja]]*0.95</f>
        <v>594.62399999999991</v>
      </c>
      <c r="I9" s="19">
        <f>Tabla1[[#This Row],[Precio  de Lista Unitario]]*0.95</f>
        <v>49.551999999999992</v>
      </c>
      <c r="K9" s="7"/>
      <c r="L9" s="7"/>
    </row>
    <row r="10" spans="2:12" x14ac:dyDescent="0.25">
      <c r="B10" s="20">
        <v>812476017501</v>
      </c>
      <c r="C10" s="17">
        <v>4051</v>
      </c>
      <c r="D10" s="18" t="s">
        <v>11</v>
      </c>
      <c r="E10" s="17">
        <v>12</v>
      </c>
      <c r="F10" s="17">
        <f>Tabla1[[#This Row],[Precio  de Lista Unitario]]*Tabla1[[#This Row],[Piezas x caja]]</f>
        <v>750.48</v>
      </c>
      <c r="G10" s="17">
        <v>62.54</v>
      </c>
      <c r="H10" s="17">
        <f>Tabla1[[#This Row],[Precio de Lista
 x 
caja]]*0.95</f>
        <v>712.95600000000002</v>
      </c>
      <c r="I10" s="17">
        <f>Tabla1[[#This Row],[Precio  de Lista Unitario]]*0.95</f>
        <v>59.412999999999997</v>
      </c>
      <c r="K10" s="7"/>
      <c r="L10" s="7"/>
    </row>
    <row r="11" spans="2:12" x14ac:dyDescent="0.25">
      <c r="B11" s="16">
        <v>8001250001085</v>
      </c>
      <c r="C11" s="17">
        <v>9430</v>
      </c>
      <c r="D11" s="18" t="s">
        <v>12</v>
      </c>
      <c r="E11" s="5">
        <v>12</v>
      </c>
      <c r="F11" s="6">
        <f>Tabla1[[#This Row],[Precio  de Lista Unitario]]*Tabla1[[#This Row],[Piezas x caja]]</f>
        <v>990</v>
      </c>
      <c r="G11" s="17">
        <v>82.5</v>
      </c>
      <c r="H11" s="12">
        <f>Tabla1[[#This Row],[Precio de Lista
 x 
caja]]*0.95</f>
        <v>940.5</v>
      </c>
      <c r="I11" s="19">
        <f>Tabla1[[#This Row],[Precio  de Lista Unitario]]*0.95</f>
        <v>78.375</v>
      </c>
      <c r="K11" s="7"/>
      <c r="L11" s="7"/>
    </row>
    <row r="12" spans="2:12" x14ac:dyDescent="0.25">
      <c r="B12" s="20">
        <v>24094000463</v>
      </c>
      <c r="C12" s="17">
        <v>9429</v>
      </c>
      <c r="D12" s="18" t="s">
        <v>13</v>
      </c>
      <c r="E12" s="17">
        <v>12</v>
      </c>
      <c r="F12" s="17">
        <f>Tabla1[[#This Row],[Precio  de Lista Unitario]]*Tabla1[[#This Row],[Piezas x caja]]</f>
        <v>777.59999999999991</v>
      </c>
      <c r="G12" s="17">
        <v>64.8</v>
      </c>
      <c r="H12" s="17">
        <f>Tabla1[[#This Row],[Precio de Lista
 x 
caja]]*0.95</f>
        <v>738.71999999999991</v>
      </c>
      <c r="I12" s="17">
        <f>Tabla1[[#This Row],[Precio  de Lista Unitario]]*0.95</f>
        <v>61.559999999999995</v>
      </c>
      <c r="K12" s="7"/>
      <c r="L12" s="7"/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7FB4250DEC4074EBBFCC6374BD14D65" ma:contentTypeVersion="18" ma:contentTypeDescription="Crear nuevo documento." ma:contentTypeScope="" ma:versionID="66989ce329e7096a423bc5e1d9e81817">
  <xsd:schema xmlns:xsd="http://www.w3.org/2001/XMLSchema" xmlns:xs="http://www.w3.org/2001/XMLSchema" xmlns:p="http://schemas.microsoft.com/office/2006/metadata/properties" xmlns:ns2="ff50c517-943d-47a7-8d5f-bbfa58f8fae1" xmlns:ns3="8c994176-9ac8-48f2-ad9e-5eb46dc5b1fb" targetNamespace="http://schemas.microsoft.com/office/2006/metadata/properties" ma:root="true" ma:fieldsID="ea0001ff8e6aa00513ece0c5bb026ea4" ns2:_="" ns3:_="">
    <xsd:import namespace="ff50c517-943d-47a7-8d5f-bbfa58f8fae1"/>
    <xsd:import namespace="8c994176-9ac8-48f2-ad9e-5eb46dc5b1fb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50c517-943d-47a7-8d5f-bbfa58f8fae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ea9ddfff-cc05-426e-8126-19ed575e3620}" ma:internalName="TaxCatchAll" ma:showField="CatchAllData" ma:web="ff50c517-943d-47a7-8d5f-bbfa58f8fae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994176-9ac8-48f2-ad9e-5eb46dc5b1f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7699b2b4-f876-44f3-ac88-92328d6b2df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f50c517-943d-47a7-8d5f-bbfa58f8fae1" xsi:nil="true"/>
    <lcf76f155ced4ddcb4097134ff3c332f xmlns="8c994176-9ac8-48f2-ad9e-5eb46dc5b1f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4AC5671-D278-4E7E-82E9-451119B62F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f50c517-943d-47a7-8d5f-bbfa58f8fae1"/>
    <ds:schemaRef ds:uri="8c994176-9ac8-48f2-ad9e-5eb46dc5b1f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9CAD2F0-F85C-43C3-AB11-FBC0FEA270E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E58BC30-E985-49A2-B37E-9F81DD8643B4}">
  <ds:schemaRefs>
    <ds:schemaRef ds:uri="http://schemas.microsoft.com/office/2006/metadata/properties"/>
    <ds:schemaRef ds:uri="http://schemas.microsoft.com/office/infopath/2007/PartnerControls"/>
    <ds:schemaRef ds:uri="ff50c517-943d-47a7-8d5f-bbfa58f8fae1"/>
    <ds:schemaRef ds:uri="8c994176-9ac8-48f2-ad9e-5eb46dc5b1f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Jannet Flores</dc:creator>
  <cp:lastModifiedBy>Jannet Flores</cp:lastModifiedBy>
  <dcterms:created xsi:type="dcterms:W3CDTF">2026-04-08T19:56:48Z</dcterms:created>
  <dcterms:modified xsi:type="dcterms:W3CDTF">2026-04-10T21:38:49Z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0x010100F7FB4250DEC4074EBBFCC6374BD14D65</vt:lpwstr>
  </property>
</Properties>
</file>