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daaron_marinter_com_mx/Documents/MarVentas 2024/Canal Mayorista/Cabo Wines/"/>
    </mc:Choice>
  </mc:AlternateContent>
  <xr:revisionPtr revIDLastSave="0" documentId="8_{BD72EC9C-E09C-4657-A9DB-4FDEBCFA5F4F}" xr6:coauthVersionLast="47" xr6:coauthVersionMax="47" xr10:uidLastSave="{00000000-0000-0000-0000-000000000000}"/>
  <bookViews>
    <workbookView xWindow="-120" yWindow="-120" windowWidth="20730" windowHeight="11160" xr2:uid="{E65FA184-BF9C-4027-A733-7C41A32C1F92}"/>
  </bookViews>
  <sheets>
    <sheet name="Hoja 1" sheetId="1" r:id="rId1"/>
  </sheets>
  <externalReferences>
    <externalReference r:id="rId2"/>
  </externalReferences>
  <definedNames>
    <definedName name="_xlnm.Print_Area" localSheetId="0">'Hoja 1'!$A$1:$I$58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D18" i="1"/>
  <c r="C18" i="1"/>
  <c r="L18" i="1" s="1"/>
  <c r="U18" i="1" s="1"/>
  <c r="A18" i="1"/>
  <c r="M18" i="1" l="1"/>
  <c r="N18" i="1" s="1"/>
  <c r="O18" i="1" s="1"/>
  <c r="P18" i="1" s="1"/>
</calcChain>
</file>

<file path=xl/sharedStrings.xml><?xml version="1.0" encoding="utf-8"?>
<sst xmlns="http://schemas.openxmlformats.org/spreadsheetml/2006/main" count="62" uniqueCount="50">
  <si>
    <t>ATN LIC. LUCIA COLIN</t>
  </si>
  <si>
    <t>CABO WINES</t>
  </si>
  <si>
    <t>BLVD MAURICIO CASTRO |SN| LOC 7 PLAZA CHICOS</t>
  </si>
  <si>
    <t>RESIDENCIAL CAMPO DE GOLF</t>
  </si>
  <si>
    <t>SAN JOSE DEL CABO</t>
  </si>
  <si>
    <t>BAJA CALIFORNIA SUR C.P. 23406</t>
  </si>
  <si>
    <t>DESCRIPCIÓN DEL PRODUCTO</t>
  </si>
  <si>
    <t xml:space="preserve">CÓDIGO DE BARRAS </t>
  </si>
  <si>
    <t>PIEZAS POR CAJA</t>
  </si>
  <si>
    <t>EMPAQUE</t>
  </si>
  <si>
    <t>PRECIO POR CAJA</t>
  </si>
  <si>
    <t>IEPS %</t>
  </si>
  <si>
    <t>IEPS CAJA</t>
  </si>
  <si>
    <t>PRECIO CON IEPS CAJA</t>
  </si>
  <si>
    <t>PRECIO UNITARIO CON IEPS</t>
  </si>
  <si>
    <t>P.MERCANCIA CONSTRUCCIÓN POR CAJA</t>
  </si>
  <si>
    <t>PRECIO UNITARIO</t>
  </si>
  <si>
    <t>IEPSCONSTRUCCIÓN</t>
  </si>
  <si>
    <t>PRECIO CAJA C/IEPS</t>
  </si>
  <si>
    <t>PRECIO MERC UNITARIO C/IEPS</t>
  </si>
  <si>
    <t>SUGERIDO MU 25%</t>
  </si>
  <si>
    <t>PRECIO MERC UNITARIO VIGENTE</t>
  </si>
  <si>
    <t>INCREMENTO</t>
  </si>
  <si>
    <t xml:space="preserve">LAURENT PERRIER - D.O. CHAMPAGNE </t>
  </si>
  <si>
    <t>A estos precios agregar IVA 16%</t>
  </si>
  <si>
    <t xml:space="preserve">         Condiciones Comerciales:</t>
  </si>
  <si>
    <t xml:space="preserve">         * Descuento Comercial de Linea 10%</t>
  </si>
  <si>
    <t xml:space="preserve">         * Plazo a pagar: 30 días</t>
  </si>
  <si>
    <t xml:space="preserve">         * Precios vigentes a partir de esta fecha</t>
  </si>
  <si>
    <t xml:space="preserve">         * Cualquier descuento aplicado fuera de los aquí autorizados CABO WINES lo bonificará.</t>
  </si>
  <si>
    <t xml:space="preserve">         Sin más por el momento y agradeciendo la fineza de sus atenciones, nos es grato quedar a sus órdenes.</t>
  </si>
  <si>
    <t>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</si>
  <si>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</si>
  <si>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</si>
  <si>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</si>
  <si>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</si>
  <si>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</si>
  <si>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</si>
  <si>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</si>
  <si>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</si>
  <si>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</si>
  <si>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>Estructura de Precios Chedraui VINOS DE ESPECIALIDAD</t>
  </si>
  <si>
    <t>lista general SE INCREMENTA EL 2%= /.98</t>
  </si>
  <si>
    <t xml:space="preserve">   LIC. MIGUEL A. RIVAS P.</t>
  </si>
  <si>
    <t xml:space="preserve">                                                                                                          </t>
  </si>
  <si>
    <t>CARLOS IBAÑEZ</t>
  </si>
  <si>
    <t xml:space="preserve">      Director Comercial</t>
  </si>
  <si>
    <t>Director Canal Mayoreo</t>
  </si>
  <si>
    <t>Ciudad de México, a 27 de Noviembre de 2024</t>
  </si>
  <si>
    <r>
      <t>Por este conducto nos permitimos presentar a su consideracion Nuestra linea de"</t>
    </r>
    <r>
      <rPr>
        <b/>
        <sz val="11.5"/>
        <rFont val="Helvetica"/>
        <family val="2"/>
      </rPr>
      <t>Champagne Laurent Perrier</t>
    </r>
    <r>
      <rPr>
        <sz val="11.5"/>
        <rFont val="Helvetica"/>
        <family val="2"/>
      </rPr>
      <t>", que sugerimos a usted analice a fin de poder integrar en sus catalogos de acuerdo a lo siguiente;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</si>
</sst>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  <numFmt numFmtId="167" formatCode="0.0%"/>
    <numFmt numFmtId="168" formatCode="############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Helvetica"/>
      <family val="2"/>
    </font>
    <font>
      <sz val="10"/>
      <color theme="1"/>
      <name val="Helvetica Condensed"/>
      <family val="2"/>
    </font>
    <font>
      <b/>
      <sz val="10"/>
      <name val="Helvetica"/>
      <family val="2"/>
    </font>
    <font>
      <sz val="11.5"/>
      <name val="Helvetica"/>
      <family val="2"/>
    </font>
    <font>
      <b/>
      <sz val="11.5"/>
      <name val="Helvetica"/>
      <family val="2"/>
    </font>
    <font>
      <sz val="10"/>
      <color indexed="8"/>
      <name val="Helvetica Condensed"/>
      <family val="2"/>
    </font>
    <font>
      <b/>
      <sz val="10"/>
      <color theme="0"/>
      <name val="Helvetica"/>
      <family val="2"/>
    </font>
    <font>
      <b/>
      <sz val="9"/>
      <name val="Helvetica Condensed"/>
      <family val="2"/>
    </font>
    <font>
      <sz val="10"/>
      <name val="Arial"/>
      <family val="2"/>
    </font>
    <font>
      <b/>
      <i/>
      <sz val="10"/>
      <name val="Arial Nova"/>
      <family val="2"/>
    </font>
    <font>
      <sz val="10"/>
      <name val="Helvetica Condensed"/>
      <family val="2"/>
    </font>
    <font>
      <b/>
      <sz val="10"/>
      <color theme="1"/>
      <name val="Helvetica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justify" wrapText="1"/>
    </xf>
    <xf numFmtId="0" fontId="2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9" fillId="3" borderId="2" xfId="1" applyFont="1" applyFill="1" applyBorder="1" applyAlignment="1">
      <alignment horizontal="center" vertical="center" wrapText="1"/>
    </xf>
    <xf numFmtId="164" fontId="9" fillId="4" borderId="2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4" xfId="4" applyFont="1" applyBorder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0" fontId="11" fillId="0" borderId="5" xfId="4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6" borderId="2" xfId="4" applyFont="1" applyFill="1" applyBorder="1" applyAlignment="1">
      <alignment horizontal="left" vertical="center" wrapText="1"/>
    </xf>
    <xf numFmtId="1" fontId="2" fillId="0" borderId="2" xfId="4" applyNumberFormat="1" applyFont="1" applyBorder="1" applyAlignment="1">
      <alignment horizontal="center" vertical="center"/>
    </xf>
    <xf numFmtId="0" fontId="2" fillId="6" borderId="2" xfId="4" applyFont="1" applyFill="1" applyBorder="1" applyAlignment="1">
      <alignment horizontal="center" vertical="center" wrapText="1"/>
    </xf>
    <xf numFmtId="166" fontId="2" fillId="6" borderId="2" xfId="2" applyNumberFormat="1" applyFont="1" applyFill="1" applyBorder="1" applyAlignment="1">
      <alignment horizontal="center" vertical="center" wrapText="1"/>
    </xf>
    <xf numFmtId="167" fontId="2" fillId="6" borderId="2" xfId="3" applyNumberFormat="1" applyFont="1" applyFill="1" applyBorder="1" applyAlignment="1">
      <alignment horizontal="center" vertical="center" wrapText="1"/>
    </xf>
    <xf numFmtId="166" fontId="2" fillId="0" borderId="2" xfId="2" applyNumberFormat="1" applyFont="1" applyBorder="1" applyAlignment="1">
      <alignment horizontal="center" vertical="center"/>
    </xf>
    <xf numFmtId="165" fontId="12" fillId="6" borderId="2" xfId="2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10" fontId="3" fillId="0" borderId="1" xfId="3" applyNumberFormat="1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4" fillId="6" borderId="7" xfId="4" applyFont="1" applyFill="1" applyBorder="1" applyAlignment="1">
      <alignment horizontal="center" vertical="center" wrapText="1"/>
    </xf>
    <xf numFmtId="0" fontId="4" fillId="6" borderId="0" xfId="4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0" xfId="0" applyFont="1"/>
    <xf numFmtId="0" fontId="1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13" xfId="0" applyNumberFormat="1" applyFont="1" applyBorder="1" applyAlignment="1">
      <alignment horizontal="center" vertical="center"/>
    </xf>
    <xf numFmtId="9" fontId="13" fillId="0" borderId="14" xfId="0" applyNumberFormat="1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2" xfId="4" xr:uid="{8CB9BB0F-6262-48F3-88D1-E5A869B74F0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975099</xdr:colOff>
      <xdr:row>37</xdr:row>
      <xdr:rowOff>160959</xdr:rowOff>
    </xdr:from>
    <xdr:to>
      <xdr:col>4</xdr:col>
      <xdr:colOff>922102</xdr:colOff>
      <xdr:row>46</xdr:row>
      <xdr:rowOff>81064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4389A753-BC67-4B3C-B422-9C0019B30A82}"/>
            </a:ext>
          </a:extLst>
        </xdr:cNvPr>
        <xdr:cNvSpPr>
          <a:spLocks noChangeArrowheads="1"/>
        </xdr:cNvSpPr>
      </xdr:nvSpPr>
      <xdr:spPr bwMode="auto">
        <a:xfrm>
          <a:off x="3609673" y="7324975"/>
          <a:ext cx="2439716" cy="1703509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2024.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30398</xdr:colOff>
      <xdr:row>13</xdr:row>
      <xdr:rowOff>26227</xdr:rowOff>
    </xdr:from>
    <xdr:to>
      <xdr:col>7</xdr:col>
      <xdr:colOff>830905</xdr:colOff>
      <xdr:row>16</xdr:row>
      <xdr:rowOff>44311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BCB0F50B-7F50-4590-8C20-215802BBA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722" y="3116786"/>
          <a:ext cx="800507" cy="524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Relationship Id="rId1" Type="http://schemas.openxmlformats.org/officeDocument/2006/relationships/externalLinkPath" Target="/personal/daaron_marinter_com_mx/Documents/MarVentas%202024/Coordinaci&#243;n%20de%20Ventas/Base%20Lista%20de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</sheetNames>
    <sheetDataSet>
      <sheetData sheetId="0">
        <row r="2">
          <cell r="A2">
            <v>8410468010114</v>
          </cell>
          <cell r="B2" t="str">
            <v>5JSXXJIXXXCHUXX7500G</v>
          </cell>
          <cell r="C2">
            <v>50111519</v>
          </cell>
          <cell r="D2" t="str">
            <v>Cerdo, minimamente procesado con aditivos</v>
          </cell>
          <cell r="E2">
            <v>128</v>
          </cell>
          <cell r="F2">
            <v>128</v>
          </cell>
          <cell r="G2">
            <v>128</v>
          </cell>
          <cell r="H2" t="str">
            <v>1 Pza de Jamón Ibérico 5J´s Con Hueso (7 - 8 kg Aprox.)</v>
          </cell>
          <cell r="I2">
            <v>0</v>
          </cell>
          <cell r="J2">
            <v>1</v>
          </cell>
          <cell r="K2" t="str">
            <v>Por Kilo</v>
          </cell>
        </row>
        <row r="3">
          <cell r="A3">
            <v>8410468010510</v>
          </cell>
          <cell r="B3" t="str">
            <v>5JSXXJIXXXSHUXX7500G</v>
          </cell>
          <cell r="C3">
            <v>50111519</v>
          </cell>
          <cell r="D3" t="str">
            <v>Cerdo, minimamente procesado con aditivos</v>
          </cell>
          <cell r="E3">
            <v>130</v>
          </cell>
          <cell r="F3">
            <v>130</v>
          </cell>
          <cell r="G3">
            <v>130</v>
          </cell>
          <cell r="H3" t="str">
            <v>1 Pza de Jamón Ibérico 5J´s Sin Hueso (2 - 3 kg Aprox.)</v>
          </cell>
          <cell r="I3">
            <v>0</v>
          </cell>
          <cell r="J3">
            <v>1</v>
          </cell>
          <cell r="K3" t="str">
            <v>Por Kilo</v>
          </cell>
        </row>
        <row r="4">
          <cell r="A4">
            <v>8410468015119</v>
          </cell>
          <cell r="B4" t="str">
            <v>5JSXXPIXXXCHUXX4600G</v>
          </cell>
          <cell r="C4">
            <v>50111519</v>
          </cell>
          <cell r="D4" t="str">
            <v>Cerdo, minimamente procesado con aditivos</v>
          </cell>
          <cell r="E4">
            <v>147</v>
          </cell>
          <cell r="F4">
            <v>147</v>
          </cell>
          <cell r="G4">
            <v>147</v>
          </cell>
          <cell r="H4" t="str">
            <v>1 Pza de Paleta Ibérico 5J´s Con Hueso (4 - 5.5 kg Aprox.)</v>
          </cell>
          <cell r="I4">
            <v>0</v>
          </cell>
          <cell r="J4">
            <v>1</v>
          </cell>
          <cell r="K4" t="str">
            <v>Por Kilo</v>
          </cell>
        </row>
        <row r="5">
          <cell r="A5">
            <v>8428688010005</v>
          </cell>
          <cell r="B5" t="str">
            <v>BHEXXJIXXXCHUXX8000G</v>
          </cell>
          <cell r="C5">
            <v>50111514</v>
          </cell>
          <cell r="D5" t="str">
            <v>Cerdo, minimamente procesado sin aditivos</v>
          </cell>
          <cell r="E5">
            <v>1756</v>
          </cell>
          <cell r="F5">
            <v>1756</v>
          </cell>
          <cell r="G5">
            <v>1756</v>
          </cell>
          <cell r="H5" t="str">
            <v>1Pza Jamon 100% Iberico (Oro) Beher con hueso</v>
          </cell>
          <cell r="I5">
            <v>2100</v>
          </cell>
          <cell r="J5">
            <v>1</v>
          </cell>
          <cell r="K5" t="str">
            <v>Por Kilo</v>
          </cell>
        </row>
        <row r="6">
          <cell r="A6">
            <v>8428688010661</v>
          </cell>
          <cell r="B6" t="str">
            <v>BHEXXJICCACHUXX8250G</v>
          </cell>
          <cell r="C6">
            <v>50111514</v>
          </cell>
          <cell r="D6" t="str">
            <v>Cerdo, minimamente procesado sin aditivos</v>
          </cell>
          <cell r="E6">
            <v>1757</v>
          </cell>
          <cell r="F6">
            <v>1757</v>
          </cell>
          <cell r="G6">
            <v>1757</v>
          </cell>
          <cell r="H6" t="str">
            <v>1Pza Jamon Iberico Cebo Campo (Roja) Beher con hueso g</v>
          </cell>
          <cell r="I6">
            <v>1793</v>
          </cell>
          <cell r="J6">
            <v>1</v>
          </cell>
          <cell r="K6" t="str">
            <v>Por Kilo</v>
          </cell>
        </row>
        <row r="7">
          <cell r="A7">
            <v>20221918</v>
          </cell>
          <cell r="B7" t="str">
            <v>BHEXXXXESTXXX22XXXXX</v>
          </cell>
          <cell r="C7">
            <v>50112008</v>
          </cell>
          <cell r="D7" t="str">
            <v>Cerdo, procesado sin aditivos</v>
          </cell>
          <cell r="E7">
            <v>0</v>
          </cell>
          <cell r="F7">
            <v>0</v>
          </cell>
          <cell r="G7">
            <v>0</v>
          </cell>
          <cell r="H7" t="str">
            <v>22R018 REGALO JAMON BEHER</v>
          </cell>
          <cell r="I7">
            <v>0</v>
          </cell>
          <cell r="J7">
            <v>1</v>
          </cell>
          <cell r="K7" t="str">
            <v>Estuche</v>
          </cell>
        </row>
        <row r="8">
          <cell r="A8">
            <v>8437000145738</v>
          </cell>
          <cell r="B8" t="str">
            <v>DAUAUACEVGXXXXX0500M</v>
          </cell>
          <cell r="C8">
            <v>50151513</v>
          </cell>
          <cell r="D8" t="str">
            <v>Aceites vegetales o de planta comestibles</v>
          </cell>
          <cell r="E8">
            <v>336</v>
          </cell>
          <cell r="F8">
            <v>336</v>
          </cell>
          <cell r="G8">
            <v>336</v>
          </cell>
          <cell r="H8" t="str">
            <v>Aceite de Oliva Aubocassa Extra Virgen de 500 ml</v>
          </cell>
          <cell r="I8">
            <v>0</v>
          </cell>
          <cell r="J8">
            <v>6</v>
          </cell>
          <cell r="K8" t="str">
            <v>Botella</v>
          </cell>
        </row>
        <row r="9">
          <cell r="A9">
            <v>8001250220035</v>
          </cell>
          <cell r="B9" t="str">
            <v>DCEXXACEVGESCXX0750M</v>
          </cell>
          <cell r="C9">
            <v>50151513</v>
          </cell>
          <cell r="D9" t="str">
            <v>Aceites vegetales o de planta comestibles</v>
          </cell>
          <cell r="E9">
            <v>1529</v>
          </cell>
          <cell r="F9">
            <v>1529</v>
          </cell>
          <cell r="G9">
            <v>1529</v>
          </cell>
          <cell r="H9" t="str">
            <v>Aceite de Oliva De Cecco Extra virgen Esclusivo 750 ml</v>
          </cell>
          <cell r="I9">
            <v>0</v>
          </cell>
          <cell r="J9">
            <v>6</v>
          </cell>
          <cell r="K9" t="str">
            <v>Botella</v>
          </cell>
        </row>
        <row r="10">
          <cell r="A10">
            <v>41736001602</v>
          </cell>
          <cell r="B10" t="str">
            <v>BERXXACPURXXXXX0750M</v>
          </cell>
          <cell r="C10">
            <v>50151513</v>
          </cell>
          <cell r="D10" t="str">
            <v>Aceites vegetales o de planta comestibles</v>
          </cell>
          <cell r="E10">
            <v>229</v>
          </cell>
          <cell r="F10">
            <v>229</v>
          </cell>
          <cell r="G10">
            <v>229</v>
          </cell>
          <cell r="H10" t="str">
            <v>Aceite de Oliva Filippo Berio 100% Puro de 0750 ml</v>
          </cell>
          <cell r="I10">
            <v>5855</v>
          </cell>
          <cell r="J10">
            <v>12</v>
          </cell>
          <cell r="K10" t="str">
            <v>Botella</v>
          </cell>
        </row>
        <row r="11">
          <cell r="A11">
            <v>41736001909</v>
          </cell>
          <cell r="B11" t="str">
            <v>BERXXACPURXXXXX0250M</v>
          </cell>
          <cell r="C11">
            <v>50151513</v>
          </cell>
          <cell r="D11" t="str">
            <v>Aceites vegetales o de planta comestibles</v>
          </cell>
          <cell r="E11">
            <v>228</v>
          </cell>
          <cell r="F11">
            <v>228</v>
          </cell>
          <cell r="G11">
            <v>228</v>
          </cell>
          <cell r="H11" t="str">
            <v>Aceite de Oliva Filippo Berio 100% Puro de 250 ml</v>
          </cell>
          <cell r="I11">
            <v>3768</v>
          </cell>
          <cell r="J11">
            <v>12</v>
          </cell>
          <cell r="K11" t="str">
            <v>Botella</v>
          </cell>
        </row>
        <row r="12">
          <cell r="A12">
            <v>8002210113442</v>
          </cell>
          <cell r="B12" t="str">
            <v>BERXXACPURXXXXX5000M</v>
          </cell>
          <cell r="C12">
            <v>50151513</v>
          </cell>
          <cell r="D12" t="str">
            <v>Aceites vegetales o de planta comestibles</v>
          </cell>
          <cell r="E12">
            <v>231</v>
          </cell>
          <cell r="F12">
            <v>231</v>
          </cell>
          <cell r="G12">
            <v>231</v>
          </cell>
          <cell r="H12" t="str">
            <v>Aceite de Oliva Filippo Berio 100% Puro de 5000 ml</v>
          </cell>
          <cell r="I12">
            <v>696</v>
          </cell>
          <cell r="J12">
            <v>3</v>
          </cell>
          <cell r="K12" t="str">
            <v>Botella</v>
          </cell>
        </row>
        <row r="13">
          <cell r="A13">
            <v>8002210123113</v>
          </cell>
          <cell r="B13" t="str">
            <v>BERXXACEXLSPRXX0200M</v>
          </cell>
          <cell r="C13">
            <v>50151513</v>
          </cell>
          <cell r="D13" t="str">
            <v>Aceites vegetales o de planta comestibles</v>
          </cell>
          <cell r="E13">
            <v>225</v>
          </cell>
          <cell r="F13">
            <v>225</v>
          </cell>
          <cell r="G13">
            <v>225</v>
          </cell>
          <cell r="H13" t="str">
            <v>Aceite de Oliva Filippo Berio Extra Suave Spray de 200 ml</v>
          </cell>
          <cell r="I13">
            <v>0</v>
          </cell>
          <cell r="J13">
            <v>6</v>
          </cell>
          <cell r="K13" t="str">
            <v>Botella</v>
          </cell>
        </row>
        <row r="14">
          <cell r="A14">
            <v>41736010123</v>
          </cell>
          <cell r="B14" t="str">
            <v>BERXXACEVGXXXXX1000M</v>
          </cell>
          <cell r="C14">
            <v>50151513</v>
          </cell>
          <cell r="D14" t="str">
            <v>Aceites vegetales o de planta comestibles</v>
          </cell>
          <cell r="E14">
            <v>223</v>
          </cell>
          <cell r="F14">
            <v>223</v>
          </cell>
          <cell r="G14">
            <v>223</v>
          </cell>
          <cell r="H14" t="str">
            <v>Aceite de Oliva Filippo Berio Extra Virgen de 1000 ml</v>
          </cell>
          <cell r="I14">
            <v>10284</v>
          </cell>
          <cell r="J14">
            <v>12</v>
          </cell>
          <cell r="K14" t="str">
            <v>Botella</v>
          </cell>
        </row>
        <row r="15">
          <cell r="A15">
            <v>417360101610</v>
          </cell>
          <cell r="B15" t="str">
            <v>BERXXACEVGXXXXX0250M</v>
          </cell>
          <cell r="C15">
            <v>50151513</v>
          </cell>
          <cell r="D15" t="str">
            <v>Aceites vegetales o de planta comestibles</v>
          </cell>
          <cell r="E15">
            <v>221</v>
          </cell>
          <cell r="F15">
            <v>221</v>
          </cell>
          <cell r="G15">
            <v>221</v>
          </cell>
          <cell r="H15" t="str">
            <v>Aceite de Oliva Filippo Berio Extra Virgen de 250 ml</v>
          </cell>
          <cell r="I15">
            <v>4681</v>
          </cell>
          <cell r="J15">
            <v>12</v>
          </cell>
          <cell r="K15" t="str">
            <v>Botella</v>
          </cell>
        </row>
        <row r="16">
          <cell r="A16">
            <v>8002210113381</v>
          </cell>
          <cell r="B16" t="str">
            <v>BERXXACEVGXXXXX5000M</v>
          </cell>
          <cell r="C16">
            <v>50151513</v>
          </cell>
          <cell r="D16" t="str">
            <v>Aceites vegetales o de planta comestibles</v>
          </cell>
          <cell r="E16">
            <v>224</v>
          </cell>
          <cell r="F16">
            <v>224</v>
          </cell>
          <cell r="G16">
            <v>224</v>
          </cell>
          <cell r="H16" t="str">
            <v>Aceite de Oliva Filippo Berio Extra Virgen de 5000 ml</v>
          </cell>
          <cell r="I16">
            <v>0</v>
          </cell>
          <cell r="J16">
            <v>3</v>
          </cell>
          <cell r="K16" t="str">
            <v>Botella</v>
          </cell>
        </row>
        <row r="17">
          <cell r="A17">
            <v>41736010130</v>
          </cell>
          <cell r="B17" t="str">
            <v>BERXXACEVGXXXXX0750M</v>
          </cell>
          <cell r="C17">
            <v>50151513</v>
          </cell>
          <cell r="D17" t="str">
            <v>Aceites vegetales o de planta comestibles</v>
          </cell>
          <cell r="E17">
            <v>222</v>
          </cell>
          <cell r="F17">
            <v>222</v>
          </cell>
          <cell r="G17">
            <v>222</v>
          </cell>
          <cell r="H17" t="str">
            <v>Aceite de Oliva Filippo Berio Extra Virgen de 750 ml</v>
          </cell>
          <cell r="I17">
            <v>3592</v>
          </cell>
          <cell r="J17">
            <v>12</v>
          </cell>
          <cell r="K17" t="str">
            <v>Botella</v>
          </cell>
        </row>
        <row r="18">
          <cell r="A18">
            <v>8010445000390</v>
          </cell>
          <cell r="B18" t="str">
            <v>BERXXACORGXXXXX0250M</v>
          </cell>
          <cell r="C18">
            <v>50151513</v>
          </cell>
          <cell r="D18" t="str">
            <v>Aceites vegetales o de planta comestibles</v>
          </cell>
          <cell r="E18">
            <v>227</v>
          </cell>
          <cell r="F18">
            <v>227</v>
          </cell>
          <cell r="G18">
            <v>227</v>
          </cell>
          <cell r="H18" t="str">
            <v>Aceite de Oliva Filippo Berio Extra Virgen Orgánico de 250 ml</v>
          </cell>
          <cell r="I18">
            <v>0</v>
          </cell>
          <cell r="J18">
            <v>12</v>
          </cell>
          <cell r="K18" t="str">
            <v>Botella</v>
          </cell>
        </row>
        <row r="19">
          <cell r="A19">
            <v>41736040175</v>
          </cell>
          <cell r="B19" t="str">
            <v>BERXXACORGXXXXX0500M</v>
          </cell>
          <cell r="C19">
            <v>50151500</v>
          </cell>
          <cell r="D19" t="str">
            <v>Grasas y aceites vegetales comestibles</v>
          </cell>
          <cell r="E19">
            <v>1665</v>
          </cell>
          <cell r="F19">
            <v>1665</v>
          </cell>
          <cell r="G19">
            <v>1665</v>
          </cell>
          <cell r="H19" t="str">
            <v>Aceite de Oliva Filippo Berio Extra Virgen Organico de 500 m</v>
          </cell>
          <cell r="I19">
            <v>0</v>
          </cell>
          <cell r="J19">
            <v>12</v>
          </cell>
          <cell r="K19" t="str">
            <v>Botella</v>
          </cell>
        </row>
        <row r="20">
          <cell r="A20">
            <v>8002210123090</v>
          </cell>
          <cell r="B20" t="str">
            <v>BERXXACEVGSPRXX0200M</v>
          </cell>
          <cell r="C20">
            <v>50151513</v>
          </cell>
          <cell r="D20" t="str">
            <v>Aceites vegetales o de planta comestibles</v>
          </cell>
          <cell r="E20">
            <v>220</v>
          </cell>
          <cell r="F20">
            <v>220</v>
          </cell>
          <cell r="G20">
            <v>220</v>
          </cell>
          <cell r="H20" t="str">
            <v>Aceite de Oliva Filippo Berio Extra Virgen Spray de 200 ml</v>
          </cell>
          <cell r="I20">
            <v>2739</v>
          </cell>
          <cell r="J20">
            <v>6</v>
          </cell>
          <cell r="K20" t="str">
            <v>Botella</v>
          </cell>
        </row>
        <row r="21">
          <cell r="A21">
            <v>8002210130418</v>
          </cell>
          <cell r="B21" t="str">
            <v>BERXXACEVGGFTXX1000M</v>
          </cell>
          <cell r="C21">
            <v>50151513</v>
          </cell>
          <cell r="D21" t="str">
            <v>Aceites vegetales o de planta comestibles</v>
          </cell>
          <cell r="E21">
            <v>1257</v>
          </cell>
          <cell r="F21">
            <v>1257</v>
          </cell>
          <cell r="G21">
            <v>1257</v>
          </cell>
          <cell r="H21" t="str">
            <v>Aceite de Oliva Filippo Berio Gusto Frutt Ex .V. de 1000 ml</v>
          </cell>
          <cell r="I21">
            <v>4350</v>
          </cell>
          <cell r="J21">
            <v>12</v>
          </cell>
          <cell r="K21" t="str">
            <v>Botella</v>
          </cell>
        </row>
        <row r="22">
          <cell r="A22">
            <v>41736018143</v>
          </cell>
          <cell r="B22" t="str">
            <v>BERXXACEVGGFTXX0500M</v>
          </cell>
          <cell r="C22">
            <v>50151513</v>
          </cell>
          <cell r="D22" t="str">
            <v>Aceites vegetales o de planta comestibles</v>
          </cell>
          <cell r="E22">
            <v>217</v>
          </cell>
          <cell r="F22">
            <v>217</v>
          </cell>
          <cell r="G22">
            <v>217</v>
          </cell>
          <cell r="H22" t="str">
            <v>Aceite de Oliva Filippo Berio Gusto Frutt Ex .V. de 500 ml</v>
          </cell>
          <cell r="I22">
            <v>7635</v>
          </cell>
          <cell r="J22">
            <v>12</v>
          </cell>
          <cell r="K22" t="str">
            <v>Botella</v>
          </cell>
        </row>
        <row r="23">
          <cell r="A23">
            <v>41736030138</v>
          </cell>
          <cell r="B23" t="str">
            <v>BERXXACEXLXXXXX0750M</v>
          </cell>
          <cell r="C23">
            <v>50151513</v>
          </cell>
          <cell r="D23" t="str">
            <v>Aceites vegetales o de planta comestibles</v>
          </cell>
          <cell r="E23">
            <v>226</v>
          </cell>
          <cell r="F23">
            <v>226</v>
          </cell>
          <cell r="G23">
            <v>226</v>
          </cell>
          <cell r="H23" t="str">
            <v>Aceite de Oliva Filippo Berio Suave Sabor de 750 ml</v>
          </cell>
          <cell r="I23">
            <v>12192</v>
          </cell>
          <cell r="J23">
            <v>12</v>
          </cell>
          <cell r="K23" t="str">
            <v>Botella</v>
          </cell>
        </row>
        <row r="24">
          <cell r="A24">
            <v>8436538811276</v>
          </cell>
          <cell r="B24" t="str">
            <v>LAMXXACEVGXXXXX0500M</v>
          </cell>
          <cell r="C24">
            <v>50151513</v>
          </cell>
          <cell r="D24" t="str">
            <v>Aceites vegetales o de planta comestibles</v>
          </cell>
          <cell r="E24">
            <v>1135</v>
          </cell>
          <cell r="F24">
            <v>1135</v>
          </cell>
          <cell r="G24">
            <v>1135</v>
          </cell>
          <cell r="H24" t="str">
            <v>Aceite de Oliva L'Amo Extra Virgen de 500 ml</v>
          </cell>
          <cell r="I24">
            <v>555</v>
          </cell>
          <cell r="J24">
            <v>6</v>
          </cell>
          <cell r="K24" t="str">
            <v>Botella</v>
          </cell>
        </row>
        <row r="25">
          <cell r="A25">
            <v>8410086209112</v>
          </cell>
          <cell r="B25" t="str">
            <v>YYBXXACEVGGSLXX0500M</v>
          </cell>
          <cell r="C25">
            <v>50151500</v>
          </cell>
          <cell r="D25" t="str">
            <v>Grasas y aceites vegetales comestibles</v>
          </cell>
          <cell r="E25">
            <v>1384</v>
          </cell>
          <cell r="F25">
            <v>1384</v>
          </cell>
          <cell r="G25">
            <v>1384</v>
          </cell>
          <cell r="H25" t="str">
            <v>Aceite de Oliva YBarra Ext Virg Afrut Gran Selección 500 ml</v>
          </cell>
          <cell r="I25">
            <v>0</v>
          </cell>
          <cell r="J25">
            <v>12</v>
          </cell>
          <cell r="K25" t="str">
            <v>Botella</v>
          </cell>
        </row>
        <row r="26">
          <cell r="A26">
            <v>8410086003178</v>
          </cell>
          <cell r="B26" t="str">
            <v>YYBXXACEVGXXXXX1000M</v>
          </cell>
          <cell r="C26">
            <v>50151513</v>
          </cell>
          <cell r="D26" t="str">
            <v>Aceites vegetales o de planta comestibles</v>
          </cell>
          <cell r="E26">
            <v>1401</v>
          </cell>
          <cell r="F26">
            <v>1401</v>
          </cell>
          <cell r="G26">
            <v>1401</v>
          </cell>
          <cell r="H26" t="str">
            <v>Aceite de Oliva YBarra Extra Virgen Pet 1000 ml</v>
          </cell>
          <cell r="I26">
            <v>3907</v>
          </cell>
          <cell r="J26">
            <v>12</v>
          </cell>
          <cell r="K26" t="str">
            <v>Botella</v>
          </cell>
        </row>
        <row r="27">
          <cell r="A27">
            <v>8410086132724</v>
          </cell>
          <cell r="B27" t="str">
            <v>YYBXXACEVGPCUXX0500M</v>
          </cell>
          <cell r="C27">
            <v>50151500</v>
          </cell>
          <cell r="D27" t="str">
            <v>Grasas y aceites vegetales comestibles</v>
          </cell>
          <cell r="E27">
            <v>1670</v>
          </cell>
          <cell r="F27">
            <v>1670</v>
          </cell>
          <cell r="G27">
            <v>1670</v>
          </cell>
          <cell r="H27" t="str">
            <v>Aceite de Oliva Ybarra Extra Virgen Picuda 500 ml</v>
          </cell>
          <cell r="I27">
            <v>0</v>
          </cell>
          <cell r="J27">
            <v>0</v>
          </cell>
          <cell r="K27" t="str">
            <v>Botella</v>
          </cell>
        </row>
        <row r="28">
          <cell r="A28">
            <v>48327203803</v>
          </cell>
          <cell r="B28" t="str">
            <v>YYBXXACEVGSLAXX1000M</v>
          </cell>
          <cell r="C28">
            <v>50151500</v>
          </cell>
          <cell r="D28" t="str">
            <v>Grasas y aceites vegetales comestibles</v>
          </cell>
          <cell r="E28">
            <v>1364</v>
          </cell>
          <cell r="F28">
            <v>1364</v>
          </cell>
          <cell r="G28">
            <v>1364</v>
          </cell>
          <cell r="H28" t="str">
            <v>Aceite de Oliva YBarra Extra Virgen Selec Aromático 1000 ml</v>
          </cell>
          <cell r="I28">
            <v>4976</v>
          </cell>
          <cell r="J28">
            <v>12</v>
          </cell>
          <cell r="K28" t="str">
            <v>Frasco</v>
          </cell>
        </row>
        <row r="29">
          <cell r="A29">
            <v>48327203537</v>
          </cell>
          <cell r="B29" t="str">
            <v>YYBXXACEVGSLAXX0250M</v>
          </cell>
          <cell r="C29">
            <v>50151500</v>
          </cell>
          <cell r="D29" t="str">
            <v>Grasas y aceites vegetales comestibles</v>
          </cell>
          <cell r="E29">
            <v>1361</v>
          </cell>
          <cell r="F29">
            <v>1361</v>
          </cell>
          <cell r="G29">
            <v>1361</v>
          </cell>
          <cell r="H29" t="str">
            <v>Aceite de Oliva YBarra Extra Virgen Selec Aromático 250 ml</v>
          </cell>
          <cell r="I29">
            <v>20605</v>
          </cell>
          <cell r="J29">
            <v>12</v>
          </cell>
          <cell r="K29" t="str">
            <v>Frasco</v>
          </cell>
        </row>
        <row r="30">
          <cell r="A30">
            <v>48327203520</v>
          </cell>
          <cell r="B30" t="str">
            <v>YYBXXACEVGSLAXX0500M</v>
          </cell>
          <cell r="C30">
            <v>50151500</v>
          </cell>
          <cell r="D30" t="str">
            <v>Grasas y aceites vegetales comestibles</v>
          </cell>
          <cell r="E30">
            <v>1362</v>
          </cell>
          <cell r="F30">
            <v>1362</v>
          </cell>
          <cell r="G30">
            <v>1362</v>
          </cell>
          <cell r="H30" t="str">
            <v>Aceite de Oliva YBarra Extra Virgen Selec Aromático 500 ml</v>
          </cell>
          <cell r="I30">
            <v>20627</v>
          </cell>
          <cell r="J30">
            <v>12</v>
          </cell>
          <cell r="K30" t="str">
            <v>Frasco</v>
          </cell>
        </row>
        <row r="31">
          <cell r="A31">
            <v>48327203513</v>
          </cell>
          <cell r="B31" t="str">
            <v>YYBXXACEVGSLAXX0750M</v>
          </cell>
          <cell r="C31">
            <v>50151500</v>
          </cell>
          <cell r="D31" t="str">
            <v>Grasas y aceites vegetales comestibles</v>
          </cell>
          <cell r="E31">
            <v>1363</v>
          </cell>
          <cell r="F31">
            <v>1363</v>
          </cell>
          <cell r="G31">
            <v>1363</v>
          </cell>
          <cell r="H31" t="str">
            <v>Aceite de Oliva YBarra Extra Virgen Selec Aromático 750 ml</v>
          </cell>
          <cell r="I31">
            <v>11980</v>
          </cell>
          <cell r="J31">
            <v>12</v>
          </cell>
          <cell r="K31" t="str">
            <v>Frasco</v>
          </cell>
        </row>
        <row r="32">
          <cell r="A32">
            <v>8410086000085</v>
          </cell>
          <cell r="B32" t="str">
            <v>YYBXXACEVGINAXX0500M</v>
          </cell>
          <cell r="C32">
            <v>50151500</v>
          </cell>
          <cell r="D32" t="str">
            <v>Grasas y aceites vegetales comestibles</v>
          </cell>
          <cell r="E32">
            <v>1358</v>
          </cell>
          <cell r="F32">
            <v>1358</v>
          </cell>
          <cell r="G32">
            <v>1358</v>
          </cell>
          <cell r="H32" t="str">
            <v>Aceite de Oliva Ybarra Extra Virgen Selección Intenso 500 ml</v>
          </cell>
          <cell r="I32">
            <v>0</v>
          </cell>
          <cell r="J32">
            <v>12</v>
          </cell>
          <cell r="K32" t="str">
            <v>Frasco</v>
          </cell>
        </row>
        <row r="33">
          <cell r="A33">
            <v>48327102083</v>
          </cell>
          <cell r="B33" t="str">
            <v>YYBXXACREFLATXX0200M</v>
          </cell>
          <cell r="C33">
            <v>50151500</v>
          </cell>
          <cell r="D33" t="str">
            <v>Grasas y aceites vegetales comestibles</v>
          </cell>
          <cell r="E33">
            <v>1365</v>
          </cell>
          <cell r="F33">
            <v>1365</v>
          </cell>
          <cell r="G33">
            <v>1365</v>
          </cell>
          <cell r="H33" t="str">
            <v>Aceite de Oliva YBarra Lata de 200 ml</v>
          </cell>
          <cell r="I33">
            <v>17057</v>
          </cell>
          <cell r="J33">
            <v>20</v>
          </cell>
          <cell r="K33" t="str">
            <v>Lata</v>
          </cell>
        </row>
        <row r="34">
          <cell r="A34">
            <v>48327102045</v>
          </cell>
          <cell r="B34" t="str">
            <v>YYBXXACREFLATXX0473M</v>
          </cell>
          <cell r="C34">
            <v>50151500</v>
          </cell>
          <cell r="D34" t="str">
            <v>Grasas y aceites vegetales comestibles</v>
          </cell>
          <cell r="E34">
            <v>1366</v>
          </cell>
          <cell r="F34">
            <v>1366</v>
          </cell>
          <cell r="G34">
            <v>1366</v>
          </cell>
          <cell r="H34" t="str">
            <v>Aceite de Oliva YBarra Lata de 473 ml</v>
          </cell>
          <cell r="I34">
            <v>6573</v>
          </cell>
          <cell r="J34">
            <v>24</v>
          </cell>
          <cell r="K34" t="str">
            <v>Lata</v>
          </cell>
        </row>
        <row r="35">
          <cell r="A35">
            <v>48327102038</v>
          </cell>
          <cell r="B35" t="str">
            <v>YYBXXACREFLATXX0946M</v>
          </cell>
          <cell r="C35">
            <v>50151500</v>
          </cell>
          <cell r="D35" t="str">
            <v>Grasas y aceites vegetales comestibles</v>
          </cell>
          <cell r="E35">
            <v>1367</v>
          </cell>
          <cell r="F35">
            <v>1367</v>
          </cell>
          <cell r="G35">
            <v>1367</v>
          </cell>
          <cell r="H35" t="str">
            <v>Aceite de Oliva YBarra Lata de 946 ml</v>
          </cell>
          <cell r="I35">
            <v>29815</v>
          </cell>
          <cell r="J35">
            <v>15</v>
          </cell>
          <cell r="K35" t="str">
            <v>Lata</v>
          </cell>
        </row>
        <row r="36">
          <cell r="A36">
            <v>8410086002966</v>
          </cell>
          <cell r="B36" t="str">
            <v>YYBXXACREFXXXXX1000M</v>
          </cell>
          <cell r="C36">
            <v>50151513</v>
          </cell>
          <cell r="D36" t="str">
            <v>Aceites vegetales o de planta comestibles</v>
          </cell>
          <cell r="E36">
            <v>1402</v>
          </cell>
          <cell r="F36">
            <v>1402</v>
          </cell>
          <cell r="G36">
            <v>1402</v>
          </cell>
          <cell r="H36" t="str">
            <v>Aceite de Oliva YBarra Pet 1000 ml</v>
          </cell>
          <cell r="I36">
            <v>1714</v>
          </cell>
          <cell r="J36">
            <v>12</v>
          </cell>
          <cell r="K36" t="str">
            <v>Pet</v>
          </cell>
        </row>
        <row r="37">
          <cell r="A37">
            <v>8410086010350</v>
          </cell>
          <cell r="B37" t="str">
            <v>YYBXXACEVGABQXX0500M</v>
          </cell>
          <cell r="C37">
            <v>50151500</v>
          </cell>
          <cell r="D37" t="str">
            <v>Grasas y aceites vegetales comestibles</v>
          </cell>
          <cell r="E37">
            <v>1356</v>
          </cell>
          <cell r="F37">
            <v>1356</v>
          </cell>
          <cell r="G37">
            <v>1356</v>
          </cell>
          <cell r="H37" t="str">
            <v>Aceite de Oliva YYBarra Extra Virgen Arbequina 500 ml</v>
          </cell>
          <cell r="I37">
            <v>2651</v>
          </cell>
          <cell r="J37">
            <v>12</v>
          </cell>
          <cell r="K37" t="str">
            <v>Frasco</v>
          </cell>
        </row>
        <row r="38">
          <cell r="A38">
            <v>8410086010329</v>
          </cell>
          <cell r="B38" t="str">
            <v>YYBXXACEVGHOJXX0500M</v>
          </cell>
          <cell r="C38">
            <v>50151500</v>
          </cell>
          <cell r="D38" t="str">
            <v>Grasas y aceites vegetales comestibles</v>
          </cell>
          <cell r="E38">
            <v>1357</v>
          </cell>
          <cell r="F38">
            <v>1357</v>
          </cell>
          <cell r="G38">
            <v>1357</v>
          </cell>
          <cell r="H38" t="str">
            <v>Aceite de Oliva YYBarra Extra Virgen Hojiblanca 500 ml</v>
          </cell>
          <cell r="I38">
            <v>1748</v>
          </cell>
          <cell r="J38">
            <v>12</v>
          </cell>
          <cell r="K38" t="str">
            <v>Frasco</v>
          </cell>
        </row>
        <row r="39">
          <cell r="A39">
            <v>8410086010336</v>
          </cell>
          <cell r="B39" t="str">
            <v>YYBXXACEVGPICXX0500M</v>
          </cell>
          <cell r="C39">
            <v>50151500</v>
          </cell>
          <cell r="D39" t="str">
            <v>Grasas y aceites vegetales comestibles</v>
          </cell>
          <cell r="E39">
            <v>1359</v>
          </cell>
          <cell r="F39">
            <v>1359</v>
          </cell>
          <cell r="G39">
            <v>1359</v>
          </cell>
          <cell r="H39" t="str">
            <v>Aceite de Oliva YYBarra Extra Virgen Picual 500 ml</v>
          </cell>
          <cell r="I39">
            <v>3794</v>
          </cell>
          <cell r="J39">
            <v>12</v>
          </cell>
          <cell r="K39" t="str">
            <v>Frasco</v>
          </cell>
        </row>
        <row r="40">
          <cell r="A40">
            <v>8410086000559</v>
          </cell>
          <cell r="B40" t="str">
            <v>YYBXXACEVGSLEXX0500M</v>
          </cell>
          <cell r="C40">
            <v>50151500</v>
          </cell>
          <cell r="D40" t="str">
            <v>Grasas y aceites vegetales comestibles</v>
          </cell>
          <cell r="E40">
            <v>1360</v>
          </cell>
          <cell r="F40">
            <v>1360</v>
          </cell>
          <cell r="G40">
            <v>1360</v>
          </cell>
          <cell r="H40" t="str">
            <v>Aceite de Oliva YYBarra Extra Virgen Selección Esp.  500 ml</v>
          </cell>
          <cell r="I40">
            <v>809</v>
          </cell>
          <cell r="J40">
            <v>12</v>
          </cell>
          <cell r="K40" t="str">
            <v>Frasco</v>
          </cell>
        </row>
        <row r="41">
          <cell r="A41">
            <v>8020735000238</v>
          </cell>
          <cell r="B41" t="str">
            <v>PLAXXACEVGORGXX0500M</v>
          </cell>
          <cell r="C41">
            <v>50151513</v>
          </cell>
          <cell r="D41" t="str">
            <v>Aceites vegetales o de planta comestibles</v>
          </cell>
          <cell r="E41">
            <v>1839</v>
          </cell>
          <cell r="F41">
            <v>1839</v>
          </cell>
          <cell r="G41">
            <v>1839</v>
          </cell>
          <cell r="H41" t="str">
            <v>Aceite Oliva Extravirgen Planeta OrgTradicional Blend 500 ml</v>
          </cell>
          <cell r="I41">
            <v>73</v>
          </cell>
          <cell r="J41">
            <v>6</v>
          </cell>
          <cell r="K41" t="str">
            <v>Botella</v>
          </cell>
        </row>
        <row r="42">
          <cell r="A42">
            <v>8410086672077</v>
          </cell>
          <cell r="B42" t="str">
            <v>YYBXXAEMZNCHUXX0240G</v>
          </cell>
          <cell r="C42">
            <v>50171900</v>
          </cell>
          <cell r="D42" t="str">
            <v>Salmuera y salsa y aceitunas</v>
          </cell>
          <cell r="E42">
            <v>1403</v>
          </cell>
          <cell r="F42">
            <v>1403</v>
          </cell>
          <cell r="G42">
            <v>1403</v>
          </cell>
          <cell r="H42" t="str">
            <v>Aceitunas Ybarra con Hueso de 240 g</v>
          </cell>
          <cell r="I42">
            <v>0</v>
          </cell>
          <cell r="J42">
            <v>12</v>
          </cell>
          <cell r="K42" t="str">
            <v>Frasco</v>
          </cell>
        </row>
        <row r="43">
          <cell r="A43">
            <v>8410086672015</v>
          </cell>
          <cell r="B43" t="str">
            <v>YYBXXAEMZNCHUXX0370G</v>
          </cell>
          <cell r="C43">
            <v>50171900</v>
          </cell>
          <cell r="D43" t="str">
            <v>Salmuera y salsa y aceitunas</v>
          </cell>
          <cell r="E43">
            <v>1370</v>
          </cell>
          <cell r="F43">
            <v>1370</v>
          </cell>
          <cell r="G43">
            <v>1370</v>
          </cell>
          <cell r="H43" t="str">
            <v>Aceitunas YBarra con Hueso de 370 g</v>
          </cell>
          <cell r="I43">
            <v>0</v>
          </cell>
          <cell r="J43">
            <v>12</v>
          </cell>
          <cell r="K43" t="str">
            <v>Frasco</v>
          </cell>
        </row>
        <row r="44">
          <cell r="A44">
            <v>8410086979312</v>
          </cell>
          <cell r="B44" t="str">
            <v>YYBXXAEMZNCHUXX0180G</v>
          </cell>
          <cell r="C44">
            <v>50171900</v>
          </cell>
          <cell r="D44" t="str">
            <v>Salmuera y salsa y aceitunas</v>
          </cell>
          <cell r="E44">
            <v>1369</v>
          </cell>
          <cell r="F44">
            <v>1369</v>
          </cell>
          <cell r="G44">
            <v>1369</v>
          </cell>
          <cell r="H44" t="str">
            <v>Aceitunas YBarra con Hueso Doy Pack de 180 g</v>
          </cell>
          <cell r="I44">
            <v>19361</v>
          </cell>
          <cell r="J44">
            <v>24</v>
          </cell>
          <cell r="K44" t="str">
            <v>Bolsa</v>
          </cell>
        </row>
        <row r="45">
          <cell r="A45">
            <v>8410086682052</v>
          </cell>
          <cell r="B45" t="str">
            <v>YYBXXAERELPIMXX0240G</v>
          </cell>
          <cell r="C45">
            <v>50171900</v>
          </cell>
          <cell r="D45" t="str">
            <v>Salmuera y salsa y aceitunas</v>
          </cell>
          <cell r="E45">
            <v>1406</v>
          </cell>
          <cell r="F45">
            <v>1406</v>
          </cell>
          <cell r="G45">
            <v>1406</v>
          </cell>
          <cell r="H45" t="str">
            <v>Aceitunas Ybarra Rellenas de Pasta de Pimiento de 240 g</v>
          </cell>
          <cell r="I45">
            <v>0</v>
          </cell>
          <cell r="J45">
            <v>12</v>
          </cell>
          <cell r="K45" t="str">
            <v>Paquete</v>
          </cell>
        </row>
        <row r="46">
          <cell r="A46">
            <v>8410086682069</v>
          </cell>
          <cell r="B46" t="str">
            <v>YYBXXAERELPIMXX0370G</v>
          </cell>
          <cell r="C46">
            <v>50171900</v>
          </cell>
          <cell r="D46" t="str">
            <v>Salmuera y salsa y aceitunas</v>
          </cell>
          <cell r="E46">
            <v>1374</v>
          </cell>
          <cell r="F46">
            <v>1374</v>
          </cell>
          <cell r="G46">
            <v>1374</v>
          </cell>
          <cell r="H46" t="str">
            <v>Aceitunas Ybarra Rellenas de Pasta de Pimiento de 370 g</v>
          </cell>
          <cell r="I46">
            <v>0</v>
          </cell>
          <cell r="J46">
            <v>12</v>
          </cell>
          <cell r="K46" t="str">
            <v>Frasco</v>
          </cell>
        </row>
        <row r="47">
          <cell r="A47">
            <v>8410086979329</v>
          </cell>
          <cell r="B47" t="str">
            <v>YYBXXAERELPIMXX0180G</v>
          </cell>
          <cell r="C47">
            <v>50171900</v>
          </cell>
          <cell r="D47" t="str">
            <v>Salmuera y salsa y aceitunas</v>
          </cell>
          <cell r="E47">
            <v>1373</v>
          </cell>
          <cell r="F47">
            <v>1373</v>
          </cell>
          <cell r="G47">
            <v>1373</v>
          </cell>
          <cell r="H47" t="str">
            <v>Aceitunas Ybarra Rellenas de Pasta de Pimiento Doy de 180 g</v>
          </cell>
          <cell r="I47">
            <v>24150</v>
          </cell>
          <cell r="J47">
            <v>24</v>
          </cell>
          <cell r="K47" t="str">
            <v>Bolsa</v>
          </cell>
        </row>
        <row r="48">
          <cell r="A48">
            <v>8410086662078</v>
          </cell>
          <cell r="B48" t="str">
            <v>YYBXXAEMZNSHUXX0240G</v>
          </cell>
          <cell r="C48">
            <v>50171900</v>
          </cell>
          <cell r="D48" t="str">
            <v>Salmuera y salsa y aceitunas</v>
          </cell>
          <cell r="E48">
            <v>1404</v>
          </cell>
          <cell r="F48">
            <v>1404</v>
          </cell>
          <cell r="G48">
            <v>1404</v>
          </cell>
          <cell r="H48" t="str">
            <v>Aceitunas Ybarra sin Hueso de 240 g</v>
          </cell>
          <cell r="I48">
            <v>0</v>
          </cell>
          <cell r="J48">
            <v>12</v>
          </cell>
          <cell r="K48" t="str">
            <v>Frasco</v>
          </cell>
        </row>
        <row r="49">
          <cell r="A49">
            <v>8410086662016</v>
          </cell>
          <cell r="B49" t="str">
            <v>YYBXXAEMZNSHUXX0370G</v>
          </cell>
          <cell r="C49">
            <v>50171900</v>
          </cell>
          <cell r="D49" t="str">
            <v>Salmuera y salsa y aceitunas</v>
          </cell>
          <cell r="E49">
            <v>1372</v>
          </cell>
          <cell r="F49">
            <v>1372</v>
          </cell>
          <cell r="G49">
            <v>1372</v>
          </cell>
          <cell r="H49" t="str">
            <v>Aceitunas Ybarra sin Hueso de 370 g</v>
          </cell>
          <cell r="I49">
            <v>0</v>
          </cell>
          <cell r="J49">
            <v>12</v>
          </cell>
          <cell r="K49" t="str">
            <v>Frasco</v>
          </cell>
        </row>
        <row r="50">
          <cell r="A50">
            <v>8410086979305</v>
          </cell>
          <cell r="B50" t="str">
            <v>YYBXXAEMZNSHUXX0170G</v>
          </cell>
          <cell r="C50">
            <v>50171900</v>
          </cell>
          <cell r="D50" t="str">
            <v>Salmuera y salsa y aceitunas</v>
          </cell>
          <cell r="E50">
            <v>1371</v>
          </cell>
          <cell r="F50">
            <v>1371</v>
          </cell>
          <cell r="G50">
            <v>1371</v>
          </cell>
          <cell r="H50" t="str">
            <v>Aceitunas YBarra sin Hueso Doy Pack de 170 g</v>
          </cell>
          <cell r="I50">
            <v>25390</v>
          </cell>
          <cell r="J50">
            <v>24</v>
          </cell>
          <cell r="K50" t="str">
            <v>Bolsa</v>
          </cell>
        </row>
        <row r="51">
          <cell r="A51">
            <v>632565000029</v>
          </cell>
          <cell r="B51" t="str">
            <v>FIJXXAGXXXXXXXX1000M</v>
          </cell>
          <cell r="C51">
            <v>50202301</v>
          </cell>
          <cell r="D51" t="str">
            <v>Agua</v>
          </cell>
          <cell r="E51">
            <v>474</v>
          </cell>
          <cell r="F51">
            <v>474</v>
          </cell>
          <cell r="G51">
            <v>474</v>
          </cell>
          <cell r="H51" t="str">
            <v>Agua Fiji de 1000 ml</v>
          </cell>
          <cell r="I51">
            <v>7048</v>
          </cell>
          <cell r="J51">
            <v>12</v>
          </cell>
          <cell r="K51" t="str">
            <v>Pet</v>
          </cell>
        </row>
        <row r="52">
          <cell r="A52">
            <v>632565000036</v>
          </cell>
          <cell r="B52" t="str">
            <v>FIJXXAGXXXXXXXX1500M</v>
          </cell>
          <cell r="C52">
            <v>50202301</v>
          </cell>
          <cell r="D52" t="str">
            <v>Agua</v>
          </cell>
          <cell r="E52">
            <v>475</v>
          </cell>
          <cell r="F52">
            <v>475</v>
          </cell>
          <cell r="G52">
            <v>475</v>
          </cell>
          <cell r="H52" t="str">
            <v>Agua Fiji de 1500 ml</v>
          </cell>
          <cell r="I52">
            <v>7408</v>
          </cell>
          <cell r="J52">
            <v>12</v>
          </cell>
          <cell r="K52" t="str">
            <v>Pet</v>
          </cell>
        </row>
        <row r="53">
          <cell r="A53">
            <v>632565000319</v>
          </cell>
          <cell r="B53" t="str">
            <v>FIJXXAGXXXXXXXX0330M</v>
          </cell>
          <cell r="C53">
            <v>50202301</v>
          </cell>
          <cell r="D53" t="str">
            <v>Agua</v>
          </cell>
          <cell r="E53">
            <v>472</v>
          </cell>
          <cell r="F53">
            <v>472</v>
          </cell>
          <cell r="G53">
            <v>472</v>
          </cell>
          <cell r="H53" t="str">
            <v>Agua Fiji de 330 ml</v>
          </cell>
          <cell r="I53">
            <v>6081</v>
          </cell>
          <cell r="J53">
            <v>36</v>
          </cell>
          <cell r="K53" t="str">
            <v>Pet</v>
          </cell>
        </row>
        <row r="54">
          <cell r="A54">
            <v>632565000012</v>
          </cell>
          <cell r="B54" t="str">
            <v>FIJXXAGXXXXXXXX0500M</v>
          </cell>
          <cell r="C54">
            <v>50202301</v>
          </cell>
          <cell r="D54" t="str">
            <v>Agua</v>
          </cell>
          <cell r="E54">
            <v>473</v>
          </cell>
          <cell r="F54">
            <v>473</v>
          </cell>
          <cell r="G54">
            <v>473</v>
          </cell>
          <cell r="H54" t="str">
            <v>Agua Fiji de 500 ml</v>
          </cell>
          <cell r="I54">
            <v>29052</v>
          </cell>
          <cell r="J54">
            <v>24</v>
          </cell>
          <cell r="K54" t="str">
            <v>Pet</v>
          </cell>
        </row>
        <row r="55">
          <cell r="A55">
            <v>7502219322148</v>
          </cell>
          <cell r="B55" t="str">
            <v>FIJXXAGDOCXXXXX0500M</v>
          </cell>
          <cell r="C55">
            <v>50202301</v>
          </cell>
          <cell r="D55" t="str">
            <v>Agua</v>
          </cell>
          <cell r="E55">
            <v>466</v>
          </cell>
          <cell r="F55">
            <v>466</v>
          </cell>
          <cell r="G55">
            <v>466</v>
          </cell>
          <cell r="H55" t="str">
            <v>Agua Fiji Doce Pack de 500 ml</v>
          </cell>
          <cell r="I55">
            <v>1919</v>
          </cell>
          <cell r="J55">
            <v>2</v>
          </cell>
          <cell r="K55" t="str">
            <v>Pet</v>
          </cell>
        </row>
        <row r="56">
          <cell r="A56">
            <v>632565000623</v>
          </cell>
          <cell r="B56" t="str">
            <v>FIJXXAGSIXXXXXX0330M</v>
          </cell>
          <cell r="C56">
            <v>50202301</v>
          </cell>
          <cell r="D56" t="str">
            <v>Agua</v>
          </cell>
          <cell r="E56">
            <v>468</v>
          </cell>
          <cell r="F56">
            <v>468</v>
          </cell>
          <cell r="G56">
            <v>468</v>
          </cell>
          <cell r="H56" t="str">
            <v>Agua Fiji Six Pack de 330 ml</v>
          </cell>
          <cell r="I56">
            <v>1280</v>
          </cell>
          <cell r="J56">
            <v>6</v>
          </cell>
          <cell r="K56" t="str">
            <v>Pet</v>
          </cell>
        </row>
        <row r="57">
          <cell r="A57">
            <v>632565000098</v>
          </cell>
          <cell r="B57" t="str">
            <v>FIJXXAGSIXXXXXX0500M</v>
          </cell>
          <cell r="C57">
            <v>50202301</v>
          </cell>
          <cell r="D57" t="str">
            <v>Agua</v>
          </cell>
          <cell r="E57">
            <v>469</v>
          </cell>
          <cell r="F57">
            <v>469</v>
          </cell>
          <cell r="G57">
            <v>469</v>
          </cell>
          <cell r="H57" t="str">
            <v>Agua Fiji Six Pack de 500 ml</v>
          </cell>
          <cell r="I57">
            <v>4589</v>
          </cell>
          <cell r="J57">
            <v>4</v>
          </cell>
          <cell r="K57" t="str">
            <v>Pet</v>
          </cell>
        </row>
        <row r="58">
          <cell r="A58">
            <v>632565000104</v>
          </cell>
          <cell r="B58" t="str">
            <v/>
          </cell>
          <cell r="C58">
            <v>50202301</v>
          </cell>
          <cell r="D58" t="str">
            <v>Agua</v>
          </cell>
          <cell r="E58" t="e">
            <v>#N/A</v>
          </cell>
          <cell r="F58" t="e">
            <v>#N/A</v>
          </cell>
          <cell r="G58" t="e">
            <v>#N/A</v>
          </cell>
          <cell r="H58" t="str">
            <v>Agua Six Pack Fiji de 1000 ml</v>
          </cell>
          <cell r="I58" t="e">
            <v>#N/A</v>
          </cell>
          <cell r="J58">
            <v>2</v>
          </cell>
          <cell r="K58" t="str">
            <v>Pet</v>
          </cell>
        </row>
        <row r="59">
          <cell r="A59">
            <v>632565000135</v>
          </cell>
          <cell r="B59" t="str">
            <v/>
          </cell>
          <cell r="C59">
            <v>50202301</v>
          </cell>
          <cell r="D59" t="str">
            <v>Agua</v>
          </cell>
          <cell r="E59" t="e">
            <v>#N/A</v>
          </cell>
          <cell r="F59" t="e">
            <v>#N/A</v>
          </cell>
          <cell r="G59" t="e">
            <v>#N/A</v>
          </cell>
          <cell r="H59" t="str">
            <v>Agua Six Pack Fiji de 1500 ml</v>
          </cell>
          <cell r="I59" t="e">
            <v>#N/A</v>
          </cell>
          <cell r="J59">
            <v>2</v>
          </cell>
          <cell r="K59" t="str">
            <v>Pet</v>
          </cell>
        </row>
        <row r="60">
          <cell r="A60">
            <v>8410749000339</v>
          </cell>
          <cell r="B60" t="str">
            <v>VYCSXAGMINTONXX0250M</v>
          </cell>
          <cell r="C60">
            <v>50202310</v>
          </cell>
          <cell r="D60" t="str">
            <v>Agua mineral</v>
          </cell>
          <cell r="E60">
            <v>977</v>
          </cell>
          <cell r="F60">
            <v>977</v>
          </cell>
          <cell r="G60">
            <v>977</v>
          </cell>
          <cell r="H60" t="str">
            <v>Agua Vichy Catalán Mineral Tónica Sixpack de 250 ml</v>
          </cell>
          <cell r="I60">
            <v>0</v>
          </cell>
          <cell r="J60">
            <v>4</v>
          </cell>
          <cell r="K60" t="str">
            <v>Six Pack</v>
          </cell>
        </row>
        <row r="61">
          <cell r="A61">
            <v>8410749010215</v>
          </cell>
          <cell r="B61" t="str">
            <v>VYCSXAGMINTONXX0300M</v>
          </cell>
          <cell r="C61">
            <v>50202310</v>
          </cell>
          <cell r="D61" t="str">
            <v>Agua mineral</v>
          </cell>
          <cell r="E61">
            <v>1881</v>
          </cell>
          <cell r="F61">
            <v>1881</v>
          </cell>
          <cell r="G61">
            <v>1881</v>
          </cell>
          <cell r="H61" t="str">
            <v>Agua Vichy Catalan Mineral Tonica Sixpack de 300 m</v>
          </cell>
          <cell r="I61">
            <v>1457</v>
          </cell>
          <cell r="J61">
            <v>4</v>
          </cell>
          <cell r="K61" t="str">
            <v>Botella</v>
          </cell>
        </row>
        <row r="62">
          <cell r="A62">
            <v>8410749001107</v>
          </cell>
          <cell r="B62" t="str">
            <v>VYCXXAGMINCARXX1000M</v>
          </cell>
          <cell r="C62">
            <v>50202310</v>
          </cell>
          <cell r="D62" t="str">
            <v>Agua mineral</v>
          </cell>
          <cell r="E62">
            <v>980</v>
          </cell>
          <cell r="F62">
            <v>980</v>
          </cell>
          <cell r="G62">
            <v>980</v>
          </cell>
          <cell r="H62" t="str">
            <v>Agua Vichy Catalán Natural Mineral Carbónica de 1000 ml</v>
          </cell>
          <cell r="I62">
            <v>2945</v>
          </cell>
          <cell r="J62">
            <v>12</v>
          </cell>
          <cell r="K62" t="str">
            <v>Botella</v>
          </cell>
        </row>
        <row r="63">
          <cell r="A63">
            <v>8410749001138</v>
          </cell>
          <cell r="B63" t="str">
            <v>VYCXXAGMINCARXX0250M</v>
          </cell>
          <cell r="C63">
            <v>50202310</v>
          </cell>
          <cell r="D63" t="str">
            <v>Agua mineral</v>
          </cell>
          <cell r="E63">
            <v>978</v>
          </cell>
          <cell r="F63">
            <v>978</v>
          </cell>
          <cell r="G63">
            <v>978</v>
          </cell>
          <cell r="H63" t="str">
            <v>Agua Vichy Catalán Natural Mineral Carbónica de 250 ml</v>
          </cell>
          <cell r="I63">
            <v>0</v>
          </cell>
          <cell r="J63">
            <v>24</v>
          </cell>
          <cell r="K63" t="str">
            <v>Botella</v>
          </cell>
        </row>
        <row r="64">
          <cell r="A64">
            <v>8410749010154</v>
          </cell>
          <cell r="B64" t="str">
            <v>VYCXXAGMINCARXX0300M</v>
          </cell>
          <cell r="C64">
            <v>50202310</v>
          </cell>
          <cell r="D64" t="str">
            <v>Agua mineral</v>
          </cell>
          <cell r="E64">
            <v>1840</v>
          </cell>
          <cell r="F64">
            <v>1840</v>
          </cell>
          <cell r="G64">
            <v>1840</v>
          </cell>
          <cell r="H64" t="str">
            <v>Agua Vichy Catalan Natural Mineral Carbonica de 300m</v>
          </cell>
          <cell r="I64">
            <v>8190</v>
          </cell>
          <cell r="J64">
            <v>24</v>
          </cell>
          <cell r="K64" t="str">
            <v>Botella</v>
          </cell>
        </row>
        <row r="65">
          <cell r="A65">
            <v>8410749001121</v>
          </cell>
          <cell r="B65" t="str">
            <v>VYCXXAGMINCARXX0500M</v>
          </cell>
          <cell r="C65">
            <v>50202310</v>
          </cell>
          <cell r="D65" t="str">
            <v>Agua mineral</v>
          </cell>
          <cell r="E65">
            <v>979</v>
          </cell>
          <cell r="F65">
            <v>979</v>
          </cell>
          <cell r="G65">
            <v>979</v>
          </cell>
          <cell r="H65" t="str">
            <v>Agua Vichy Catalán Natural Mineral Carbónica de 500 ml</v>
          </cell>
          <cell r="I65">
            <v>3415</v>
          </cell>
          <cell r="J65">
            <v>20</v>
          </cell>
          <cell r="K65" t="str">
            <v>Botella</v>
          </cell>
        </row>
        <row r="66">
          <cell r="A66">
            <v>8002200602130</v>
          </cell>
          <cell r="B66" t="str">
            <v>KIMXXCFENPEGRXX0500G</v>
          </cell>
          <cell r="C66">
            <v>50201706</v>
          </cell>
          <cell r="D66" t="str">
            <v>Cafe</v>
          </cell>
          <cell r="E66">
            <v>1823</v>
          </cell>
          <cell r="F66">
            <v>1823</v>
          </cell>
          <cell r="G66">
            <v>1823</v>
          </cell>
          <cell r="H66" t="str">
            <v>Cafe Kimbo En Grano Espresso Napoles Bolsa de 500g</v>
          </cell>
          <cell r="I66">
            <v>5256</v>
          </cell>
          <cell r="J66">
            <v>12</v>
          </cell>
          <cell r="K66" t="str">
            <v>Bolsa</v>
          </cell>
        </row>
        <row r="67">
          <cell r="A67">
            <v>8002200102128</v>
          </cell>
          <cell r="B67" t="str">
            <v>KIMXXCFAROTYMXX0250G</v>
          </cell>
          <cell r="C67">
            <v>50201706</v>
          </cell>
          <cell r="D67" t="str">
            <v>Cafe</v>
          </cell>
          <cell r="E67">
            <v>1820</v>
          </cell>
          <cell r="F67">
            <v>1820</v>
          </cell>
          <cell r="G67">
            <v>1820</v>
          </cell>
          <cell r="H67" t="str">
            <v>Cafe Kimbo Tostado y Molido Aroma Oro Lata de 250 g</v>
          </cell>
          <cell r="I67">
            <v>7739</v>
          </cell>
          <cell r="J67">
            <v>12</v>
          </cell>
          <cell r="K67" t="str">
            <v xml:space="preserve">Lata </v>
          </cell>
        </row>
        <row r="68">
          <cell r="A68">
            <v>8002200301415</v>
          </cell>
          <cell r="B68" t="str">
            <v>KIMXXCFDESTYMXX0250G</v>
          </cell>
          <cell r="C68">
            <v>50201706</v>
          </cell>
          <cell r="D68" t="str">
            <v>Cafe</v>
          </cell>
          <cell r="E68">
            <v>1821</v>
          </cell>
          <cell r="F68">
            <v>1821</v>
          </cell>
          <cell r="G68">
            <v>1821</v>
          </cell>
          <cell r="H68" t="str">
            <v>Cafe Kimbo Tostado y Molido Descafeinado Lata de 250 g</v>
          </cell>
          <cell r="I68">
            <v>6418</v>
          </cell>
          <cell r="J68">
            <v>12</v>
          </cell>
          <cell r="K68" t="str">
            <v xml:space="preserve">Lata </v>
          </cell>
        </row>
        <row r="69">
          <cell r="A69">
            <v>8002200302412</v>
          </cell>
          <cell r="B69" t="str">
            <v>KIMXXCFENPTYMXX0250G</v>
          </cell>
          <cell r="C69">
            <v>50201706</v>
          </cell>
          <cell r="D69" t="str">
            <v>Cafe</v>
          </cell>
          <cell r="E69">
            <v>1822</v>
          </cell>
          <cell r="F69">
            <v>1822</v>
          </cell>
          <cell r="G69">
            <v>1822</v>
          </cell>
          <cell r="H69" t="str">
            <v>Cafe Kimbo Tostado y Molido Espresso Napoles Lata de 250 g</v>
          </cell>
          <cell r="I69">
            <v>6528</v>
          </cell>
          <cell r="J69">
            <v>12</v>
          </cell>
          <cell r="K69" t="str">
            <v>Lata</v>
          </cell>
        </row>
        <row r="70">
          <cell r="A70">
            <v>7503025346021</v>
          </cell>
          <cell r="B70" t="str">
            <v>LFIOGCFAMETYMXX0340G</v>
          </cell>
          <cell r="C70">
            <v>50201706</v>
          </cell>
          <cell r="D70" t="str">
            <v>Cafe</v>
          </cell>
          <cell r="E70">
            <v>1447</v>
          </cell>
          <cell r="F70">
            <v>1447</v>
          </cell>
          <cell r="G70">
            <v>1447</v>
          </cell>
          <cell r="H70" t="str">
            <v>Café La Finca Americano Orgánico Tostado Molido 340 g</v>
          </cell>
          <cell r="I70">
            <v>2699</v>
          </cell>
          <cell r="J70">
            <v>10</v>
          </cell>
          <cell r="K70" t="str">
            <v>Bolsa</v>
          </cell>
        </row>
        <row r="71">
          <cell r="A71">
            <v>7503025346014</v>
          </cell>
          <cell r="B71" t="str">
            <v>LFIOGCFAMETYMXX0900G</v>
          </cell>
          <cell r="C71">
            <v>50201706</v>
          </cell>
          <cell r="D71" t="str">
            <v>Cafe</v>
          </cell>
          <cell r="E71">
            <v>1448</v>
          </cell>
          <cell r="F71">
            <v>1448</v>
          </cell>
          <cell r="G71">
            <v>1448</v>
          </cell>
          <cell r="H71" t="str">
            <v>Café La Finca Americano Orgánico Tostado Molido 900 g</v>
          </cell>
          <cell r="I71">
            <v>392</v>
          </cell>
          <cell r="J71">
            <v>12</v>
          </cell>
          <cell r="K71" t="str">
            <v>Bolsa</v>
          </cell>
        </row>
        <row r="72">
          <cell r="A72">
            <v>681034000206</v>
          </cell>
          <cell r="B72" t="str">
            <v>LFIXXCFEGRTYMXX1000G</v>
          </cell>
          <cell r="C72">
            <v>50201706</v>
          </cell>
          <cell r="D72" t="str">
            <v>Cafe</v>
          </cell>
          <cell r="E72">
            <v>573</v>
          </cell>
          <cell r="F72">
            <v>573</v>
          </cell>
          <cell r="G72">
            <v>573</v>
          </cell>
          <cell r="H72" t="str">
            <v>Café La Finca Americano Tostado Molido de 1000 g</v>
          </cell>
          <cell r="I72">
            <v>1766</v>
          </cell>
          <cell r="J72">
            <v>8</v>
          </cell>
          <cell r="K72" t="str">
            <v>Bolsa</v>
          </cell>
        </row>
        <row r="73">
          <cell r="A73">
            <v>681034000060</v>
          </cell>
          <cell r="B73" t="str">
            <v>LFIXXCFEGRTYMXX0340G</v>
          </cell>
          <cell r="C73">
            <v>50201706</v>
          </cell>
          <cell r="D73" t="str">
            <v>Cafe</v>
          </cell>
          <cell r="E73">
            <v>572</v>
          </cell>
          <cell r="F73">
            <v>572</v>
          </cell>
          <cell r="G73">
            <v>572</v>
          </cell>
          <cell r="H73" t="str">
            <v>Café La Finca Americano Tostado Molido de 340 gr</v>
          </cell>
          <cell r="I73">
            <v>15484</v>
          </cell>
          <cell r="J73">
            <v>20</v>
          </cell>
          <cell r="K73" t="str">
            <v>Bolsa</v>
          </cell>
        </row>
        <row r="74">
          <cell r="A74">
            <v>7502219321752</v>
          </cell>
          <cell r="B74" t="str">
            <v>LFIMTCFAMEEGRXX1000</v>
          </cell>
          <cell r="C74">
            <v>50201706</v>
          </cell>
          <cell r="D74" t="str">
            <v>Cafe</v>
          </cell>
          <cell r="E74">
            <v>1064</v>
          </cell>
          <cell r="F74">
            <v>1064</v>
          </cell>
          <cell r="G74">
            <v>1064</v>
          </cell>
          <cell r="H74" t="str">
            <v>Café La Finca Bolsa Metalizada Americano en Grano de 1000 g</v>
          </cell>
          <cell r="I74">
            <v>0</v>
          </cell>
          <cell r="J74">
            <v>8</v>
          </cell>
          <cell r="K74" t="str">
            <v>Bolsa</v>
          </cell>
        </row>
        <row r="75">
          <cell r="A75">
            <v>7502219321745</v>
          </cell>
          <cell r="B75" t="str">
            <v>LFIMTCFAMEEGRXX0340G</v>
          </cell>
          <cell r="C75">
            <v>50201706</v>
          </cell>
          <cell r="D75" t="str">
            <v>Cafe</v>
          </cell>
          <cell r="E75">
            <v>1188</v>
          </cell>
          <cell r="F75">
            <v>1188</v>
          </cell>
          <cell r="G75">
            <v>1188</v>
          </cell>
          <cell r="H75" t="str">
            <v>Café La Finca Bolsa Metalizada Americano en Grano de 340 g</v>
          </cell>
          <cell r="I75">
            <v>6</v>
          </cell>
          <cell r="J75">
            <v>10</v>
          </cell>
          <cell r="K75" t="str">
            <v>Bolsa</v>
          </cell>
        </row>
        <row r="76">
          <cell r="A76">
            <v>7502219321738</v>
          </cell>
          <cell r="B76" t="str">
            <v>LFIMTCFDESEGRXX0340G</v>
          </cell>
          <cell r="C76">
            <v>50201706</v>
          </cell>
          <cell r="D76" t="str">
            <v>Cafe</v>
          </cell>
          <cell r="E76">
            <v>1189</v>
          </cell>
          <cell r="F76">
            <v>1189</v>
          </cell>
          <cell r="G76">
            <v>1189</v>
          </cell>
          <cell r="H76" t="str">
            <v>Café La Finca Bolsa Metalizada Descafeinado en Grano de 340 g</v>
          </cell>
          <cell r="I76">
            <v>0</v>
          </cell>
          <cell r="J76">
            <v>10</v>
          </cell>
          <cell r="K76" t="str">
            <v>Bolsa</v>
          </cell>
        </row>
        <row r="77">
          <cell r="A77">
            <v>681034000190</v>
          </cell>
          <cell r="B77" t="str">
            <v>LFIXXCFDESTYMXX0340G</v>
          </cell>
          <cell r="C77">
            <v>50201706</v>
          </cell>
          <cell r="D77" t="str">
            <v>Cafe</v>
          </cell>
          <cell r="E77">
            <v>568</v>
          </cell>
          <cell r="F77">
            <v>568</v>
          </cell>
          <cell r="G77">
            <v>568</v>
          </cell>
          <cell r="H77" t="str">
            <v>Café La Finca Descafeinado Tostado Molido de 340 g</v>
          </cell>
          <cell r="I77">
            <v>2687</v>
          </cell>
          <cell r="J77">
            <v>10</v>
          </cell>
          <cell r="K77" t="str">
            <v>Bolsa</v>
          </cell>
        </row>
        <row r="78">
          <cell r="A78">
            <v>7502219322797</v>
          </cell>
          <cell r="B78" t="str">
            <v>LFIXXCFEXPEGRXX0340G</v>
          </cell>
          <cell r="C78">
            <v>50201706</v>
          </cell>
          <cell r="D78" t="str">
            <v>Cafe</v>
          </cell>
          <cell r="E78">
            <v>1310</v>
          </cell>
          <cell r="F78">
            <v>1310</v>
          </cell>
          <cell r="G78">
            <v>1310</v>
          </cell>
          <cell r="H78" t="str">
            <v>Café La Finca Espresso en Grano de 340 g</v>
          </cell>
          <cell r="I78">
            <v>2630</v>
          </cell>
          <cell r="J78">
            <v>10</v>
          </cell>
          <cell r="K78" t="str">
            <v>Bolsa</v>
          </cell>
        </row>
        <row r="79">
          <cell r="A79">
            <v>681034000091</v>
          </cell>
          <cell r="B79" t="str">
            <v>LFIXXCFEXPTYMXX0340G</v>
          </cell>
          <cell r="C79">
            <v>50201706</v>
          </cell>
          <cell r="D79" t="str">
            <v>Cafe</v>
          </cell>
          <cell r="E79">
            <v>576</v>
          </cell>
          <cell r="F79">
            <v>576</v>
          </cell>
          <cell r="G79">
            <v>576</v>
          </cell>
          <cell r="H79" t="str">
            <v>Cafe La Finca Espresso Tostado Molido de 0340 g</v>
          </cell>
          <cell r="I79">
            <v>16627</v>
          </cell>
          <cell r="J79">
            <v>10</v>
          </cell>
          <cell r="K79" t="str">
            <v>Bolsa</v>
          </cell>
        </row>
        <row r="80">
          <cell r="A80">
            <v>7502219322803</v>
          </cell>
          <cell r="B80" t="str">
            <v>LFIXXCFEUREGRXX0340G</v>
          </cell>
          <cell r="C80">
            <v>50201706</v>
          </cell>
          <cell r="D80" t="str">
            <v>Cafe</v>
          </cell>
          <cell r="E80">
            <v>1309</v>
          </cell>
          <cell r="F80">
            <v>1309</v>
          </cell>
          <cell r="G80">
            <v>1309</v>
          </cell>
          <cell r="H80" t="str">
            <v>Café La Finca Europeo en Grano de 340 g</v>
          </cell>
          <cell r="I80">
            <v>2799</v>
          </cell>
          <cell r="J80">
            <v>10</v>
          </cell>
          <cell r="K80" t="str">
            <v>Bolsa</v>
          </cell>
        </row>
        <row r="81">
          <cell r="A81">
            <v>7502219322377</v>
          </cell>
          <cell r="B81" t="str">
            <v>LFIXXCFEURTYMXX0340G</v>
          </cell>
          <cell r="C81">
            <v>50201706</v>
          </cell>
          <cell r="D81" t="str">
            <v>Cafe</v>
          </cell>
          <cell r="E81">
            <v>575</v>
          </cell>
          <cell r="F81">
            <v>575</v>
          </cell>
          <cell r="G81">
            <v>575</v>
          </cell>
          <cell r="H81" t="str">
            <v>Café La Finca Europeo Tostado Molido de 340 g</v>
          </cell>
          <cell r="I81">
            <v>9718</v>
          </cell>
          <cell r="J81">
            <v>10</v>
          </cell>
          <cell r="K81" t="str">
            <v>Bolsa</v>
          </cell>
        </row>
        <row r="82">
          <cell r="A82">
            <v>8410261759340</v>
          </cell>
          <cell r="B82" t="str">
            <v>DSIXXCDPYMXXXXX1000M</v>
          </cell>
          <cell r="C82">
            <v>50191507</v>
          </cell>
          <cell r="D82" t="str">
            <v>Sopas o sudados preparados de repisa</v>
          </cell>
          <cell r="E82">
            <v>1564</v>
          </cell>
          <cell r="F82">
            <v>1564</v>
          </cell>
          <cell r="G82">
            <v>1564</v>
          </cell>
          <cell r="H82" t="str">
            <v>Caldo Don Simon de Pescado y Marisco 1000 ml</v>
          </cell>
          <cell r="I82">
            <v>5063</v>
          </cell>
          <cell r="J82">
            <v>12</v>
          </cell>
          <cell r="K82" t="str">
            <v>Tetra Pack</v>
          </cell>
        </row>
        <row r="83">
          <cell r="A83">
            <v>8410261759333</v>
          </cell>
          <cell r="B83" t="str">
            <v>DSIXXCDPLLXXXXX1000M</v>
          </cell>
          <cell r="C83">
            <v>50191507</v>
          </cell>
          <cell r="D83" t="str">
            <v>Sopas o sudados preparados de repisa</v>
          </cell>
          <cell r="E83">
            <v>1563</v>
          </cell>
          <cell r="F83">
            <v>1563</v>
          </cell>
          <cell r="G83">
            <v>1563</v>
          </cell>
          <cell r="H83" t="str">
            <v>Caldo Don Simon de Pollo 1000 ml</v>
          </cell>
          <cell r="I83">
            <v>6869</v>
          </cell>
          <cell r="J83">
            <v>12</v>
          </cell>
          <cell r="K83" t="str">
            <v>Tetra Pack</v>
          </cell>
        </row>
        <row r="84">
          <cell r="A84">
            <v>8410261759326</v>
          </cell>
          <cell r="B84" t="str">
            <v>DSIXXCDVDRXXXXX1000M</v>
          </cell>
          <cell r="C84">
            <v>50191507</v>
          </cell>
          <cell r="D84" t="str">
            <v>Sopas o sudados preparados de repisa</v>
          </cell>
          <cell r="E84">
            <v>1565</v>
          </cell>
          <cell r="F84">
            <v>1565</v>
          </cell>
          <cell r="G84">
            <v>1565</v>
          </cell>
          <cell r="H84" t="str">
            <v>Caldo Don Simon de Verduras 1000 ml</v>
          </cell>
          <cell r="I84">
            <v>3337</v>
          </cell>
          <cell r="J84">
            <v>12</v>
          </cell>
          <cell r="K84" t="str">
            <v>Tetra Pack</v>
          </cell>
        </row>
        <row r="85">
          <cell r="A85">
            <v>8410261759371</v>
          </cell>
          <cell r="B85" t="str">
            <v>DSIXXCDPAEXXXXX1000M</v>
          </cell>
          <cell r="C85">
            <v>50191507</v>
          </cell>
          <cell r="D85" t="str">
            <v>Sopas o sudados preparados de repisa</v>
          </cell>
          <cell r="E85">
            <v>1805</v>
          </cell>
          <cell r="F85">
            <v>1805</v>
          </cell>
          <cell r="G85">
            <v>1805</v>
          </cell>
          <cell r="H85" t="str">
            <v>Caldo Don Simon para Paella 1000 ml</v>
          </cell>
          <cell r="I85">
            <v>0</v>
          </cell>
          <cell r="J85">
            <v>12</v>
          </cell>
          <cell r="K85" t="str">
            <v>Tetra Pack</v>
          </cell>
        </row>
        <row r="86">
          <cell r="A86">
            <v>8410468003345</v>
          </cell>
          <cell r="B86" t="str">
            <v>5JSXXLMXXXXXXXXXXXX2</v>
          </cell>
          <cell r="C86">
            <v>50111519</v>
          </cell>
          <cell r="D86" t="str">
            <v>Cerdo, minimamente procesado con aditivos</v>
          </cell>
          <cell r="E86">
            <v>1387</v>
          </cell>
          <cell r="F86">
            <v>1387</v>
          </cell>
          <cell r="G86">
            <v>1387</v>
          </cell>
          <cell r="H86" t="str">
            <v>Caña 5JS de Lomo Ibérico 1/2 Pieza</v>
          </cell>
          <cell r="I86">
            <v>0</v>
          </cell>
          <cell r="J86">
            <v>12</v>
          </cell>
          <cell r="K86" t="str">
            <v>Pieza</v>
          </cell>
        </row>
        <row r="87">
          <cell r="A87">
            <v>8410468002133</v>
          </cell>
          <cell r="B87" t="str">
            <v>5JSXXLMNATXXXXXXXXX2</v>
          </cell>
          <cell r="C87">
            <v>50111519</v>
          </cell>
          <cell r="D87" t="str">
            <v>Cerdo, minimamente procesado con aditivos</v>
          </cell>
          <cell r="E87">
            <v>1386</v>
          </cell>
          <cell r="F87">
            <v>1386</v>
          </cell>
          <cell r="G87">
            <v>1386</v>
          </cell>
          <cell r="H87" t="str">
            <v>Caña 5JS de Lomo Natural1/2 Pieza</v>
          </cell>
          <cell r="I87">
            <v>0</v>
          </cell>
          <cell r="J87">
            <v>12</v>
          </cell>
          <cell r="K87" t="str">
            <v>Pieza</v>
          </cell>
        </row>
        <row r="88">
          <cell r="A88">
            <v>8410468002096</v>
          </cell>
          <cell r="B88" t="str">
            <v>5JSXXXXPREXXXXXXXXX2</v>
          </cell>
          <cell r="C88">
            <v>50111519</v>
          </cell>
          <cell r="D88" t="str">
            <v>Cerdo, minimamente procesado con aditivos</v>
          </cell>
          <cell r="E88">
            <v>1388</v>
          </cell>
          <cell r="F88">
            <v>1388</v>
          </cell>
          <cell r="G88">
            <v>1388</v>
          </cell>
          <cell r="H88" t="str">
            <v>Caña 5JS de Presa 1/2 Pieza</v>
          </cell>
          <cell r="I88">
            <v>0</v>
          </cell>
          <cell r="J88">
            <v>12</v>
          </cell>
          <cell r="K88" t="str">
            <v>Pieza</v>
          </cell>
        </row>
        <row r="89">
          <cell r="A89">
            <v>8410468003338</v>
          </cell>
          <cell r="B89" t="str">
            <v>5JSXXLMXXXXXXXXXXXX1</v>
          </cell>
          <cell r="C89">
            <v>50111514</v>
          </cell>
          <cell r="D89" t="str">
            <v>Cerdo, minimamente procesado sin aditivos</v>
          </cell>
          <cell r="E89">
            <v>1658</v>
          </cell>
          <cell r="F89">
            <v>1658</v>
          </cell>
          <cell r="G89">
            <v>1658</v>
          </cell>
          <cell r="H89" t="str">
            <v>Caña de Lomo 5JS Iberico Pieza</v>
          </cell>
          <cell r="I89">
            <v>0</v>
          </cell>
          <cell r="J89">
            <v>6</v>
          </cell>
          <cell r="K89" t="str">
            <v>Pieza</v>
          </cell>
        </row>
        <row r="90">
          <cell r="A90">
            <v>8410468002126</v>
          </cell>
          <cell r="B90" t="str">
            <v>5JSXXLMNATXXXXXXXXXX</v>
          </cell>
          <cell r="C90">
            <v>50111519</v>
          </cell>
          <cell r="D90" t="str">
            <v>Cerdo, minimamente procesado con aditivos</v>
          </cell>
          <cell r="E90">
            <v>133</v>
          </cell>
          <cell r="F90">
            <v>133</v>
          </cell>
          <cell r="G90">
            <v>133</v>
          </cell>
          <cell r="H90" t="str">
            <v>Caña de Lomo 5Js Natural Pieza</v>
          </cell>
          <cell r="I90">
            <v>0</v>
          </cell>
          <cell r="J90">
            <v>6</v>
          </cell>
          <cell r="K90" t="str">
            <v>Pieza</v>
          </cell>
        </row>
        <row r="91">
          <cell r="A91">
            <v>8410468002089</v>
          </cell>
          <cell r="B91" t="str">
            <v>5JSXXXXPREXXX15XXXXX</v>
          </cell>
          <cell r="C91">
            <v>50111519</v>
          </cell>
          <cell r="D91" t="str">
            <v>Cerdo, minimamente procesado con aditivos</v>
          </cell>
          <cell r="E91">
            <v>976</v>
          </cell>
          <cell r="F91">
            <v>976</v>
          </cell>
          <cell r="G91">
            <v>976</v>
          </cell>
          <cell r="H91" t="str">
            <v>Caña de Presa 5JS Pieza</v>
          </cell>
          <cell r="I91">
            <v>0</v>
          </cell>
          <cell r="J91">
            <v>6</v>
          </cell>
          <cell r="K91" t="str">
            <v>Pieza</v>
          </cell>
        </row>
        <row r="92">
          <cell r="A92">
            <v>7502219320069</v>
          </cell>
          <cell r="B92" t="str">
            <v>VSIXXVTESTXXXXXXXXXX</v>
          </cell>
          <cell r="C92">
            <v>50202203</v>
          </cell>
          <cell r="D92" t="str">
            <v>Vino</v>
          </cell>
          <cell r="E92">
            <v>1451</v>
          </cell>
          <cell r="F92">
            <v>1451</v>
          </cell>
          <cell r="G92">
            <v>1451</v>
          </cell>
          <cell r="H92" t="str">
            <v>Cata Edición Exclusiva Bodegas Vegasicilia</v>
          </cell>
          <cell r="I92">
            <v>0</v>
          </cell>
          <cell r="J92">
            <v>1</v>
          </cell>
          <cell r="K92" t="str">
            <v>Estuche</v>
          </cell>
        </row>
        <row r="93">
          <cell r="A93">
            <v>7502219320748</v>
          </cell>
          <cell r="B93" t="str">
            <v>LAPXXCPALEROS040750M</v>
          </cell>
          <cell r="C93">
            <v>50202203</v>
          </cell>
          <cell r="D93" t="str">
            <v>Vino</v>
          </cell>
          <cell r="E93">
            <v>1740</v>
          </cell>
          <cell r="F93">
            <v>1740</v>
          </cell>
          <cell r="G93">
            <v>1740</v>
          </cell>
          <cell r="H93" t="str">
            <v>Champagne Laurent Alexandra Grande Cuvee Rose 04 de 750 ml</v>
          </cell>
          <cell r="I93">
            <v>0</v>
          </cell>
          <cell r="J93">
            <v>3</v>
          </cell>
          <cell r="K93" t="str">
            <v>Botella</v>
          </cell>
        </row>
        <row r="94">
          <cell r="A94">
            <v>7502219320984</v>
          </cell>
          <cell r="B94" t="str">
            <v>LAPXXCPALEROS120750M</v>
          </cell>
          <cell r="C94">
            <v>50202203</v>
          </cell>
          <cell r="D94" t="str">
            <v>Vino</v>
          </cell>
          <cell r="E94">
            <v>1916</v>
          </cell>
          <cell r="F94">
            <v>1916</v>
          </cell>
          <cell r="G94">
            <v>1916</v>
          </cell>
          <cell r="H94" t="str">
            <v>Champagne Laurent Alexandra Grande Cuvee Rose 12 de 750 ml</v>
          </cell>
          <cell r="I94">
            <v>0</v>
          </cell>
          <cell r="J94">
            <v>3</v>
          </cell>
          <cell r="K94" t="str">
            <v>Botella</v>
          </cell>
        </row>
        <row r="95">
          <cell r="A95">
            <v>3258431220000</v>
          </cell>
          <cell r="B95" t="str">
            <v>LAPXXCPBRUCUVXX0750M</v>
          </cell>
          <cell r="C95">
            <v>50202205</v>
          </cell>
          <cell r="D95" t="str">
            <v>Vino espumoso</v>
          </cell>
          <cell r="E95">
            <v>1305</v>
          </cell>
          <cell r="F95">
            <v>1305</v>
          </cell>
          <cell r="G95">
            <v>1305</v>
          </cell>
          <cell r="H95" t="str">
            <v>Champagne Laurent Perrier Brut Cuvée de 750 ml / NEW</v>
          </cell>
          <cell r="I95">
            <v>817</v>
          </cell>
          <cell r="J95">
            <v>6</v>
          </cell>
          <cell r="K95" t="str">
            <v>Botella</v>
          </cell>
        </row>
        <row r="96">
          <cell r="A96">
            <v>3258431000008</v>
          </cell>
          <cell r="B96" t="str">
            <v>LAPXXCPBRUXXXXX0750M</v>
          </cell>
          <cell r="C96">
            <v>50202205</v>
          </cell>
          <cell r="D96" t="str">
            <v>Vino espumoso</v>
          </cell>
          <cell r="E96">
            <v>545</v>
          </cell>
          <cell r="F96">
            <v>545</v>
          </cell>
          <cell r="G96">
            <v>545</v>
          </cell>
          <cell r="H96" t="str">
            <v>Champagne Laurent Perrier Brut de 750 ml</v>
          </cell>
          <cell r="I96">
            <v>1</v>
          </cell>
          <cell r="J96">
            <v>6</v>
          </cell>
          <cell r="K96" t="str">
            <v>Botella</v>
          </cell>
        </row>
        <row r="97">
          <cell r="A97">
            <v>3258433170006</v>
          </cell>
          <cell r="B97" t="str">
            <v>LAPXXCPCUVESTXX0750M</v>
          </cell>
          <cell r="C97">
            <v>50202205</v>
          </cell>
          <cell r="D97" t="str">
            <v>Vino espumoso</v>
          </cell>
          <cell r="E97">
            <v>1306</v>
          </cell>
          <cell r="F97">
            <v>1306</v>
          </cell>
          <cell r="G97">
            <v>1306</v>
          </cell>
          <cell r="H97" t="str">
            <v>Champagne Laurent Perrier Cuve Ros\ EstMetálico de 750 ml</v>
          </cell>
          <cell r="I97">
            <v>0</v>
          </cell>
          <cell r="J97">
            <v>6</v>
          </cell>
          <cell r="K97" t="str">
            <v>Botella</v>
          </cell>
        </row>
        <row r="98">
          <cell r="A98">
            <v>3258432100004</v>
          </cell>
          <cell r="B98" t="str">
            <v>LAPXXCPCUVXXXXX1500M</v>
          </cell>
          <cell r="C98">
            <v>50202205</v>
          </cell>
          <cell r="D98" t="str">
            <v>Vino espumoso</v>
          </cell>
          <cell r="E98">
            <v>547</v>
          </cell>
          <cell r="F98">
            <v>547</v>
          </cell>
          <cell r="G98">
            <v>547</v>
          </cell>
          <cell r="H98" t="str">
            <v>Champagne Laurent Perrier Cuve Rose de 1500ml</v>
          </cell>
          <cell r="I98">
            <v>0</v>
          </cell>
          <cell r="J98">
            <v>6</v>
          </cell>
          <cell r="K98" t="str">
            <v>Botella</v>
          </cell>
        </row>
        <row r="99">
          <cell r="A99">
            <v>3258438000001</v>
          </cell>
          <cell r="B99" t="str">
            <v>LAPXXCPCUVXXXXX0750M</v>
          </cell>
          <cell r="C99">
            <v>50202205</v>
          </cell>
          <cell r="D99" t="str">
            <v>Vino espumoso</v>
          </cell>
          <cell r="E99">
            <v>546</v>
          </cell>
          <cell r="F99">
            <v>546</v>
          </cell>
          <cell r="G99">
            <v>546</v>
          </cell>
          <cell r="H99" t="str">
            <v>Champagne Laurent Perrier Cuvée Rosé de 750 ml</v>
          </cell>
          <cell r="I99">
            <v>300</v>
          </cell>
          <cell r="J99">
            <v>6</v>
          </cell>
          <cell r="K99" t="str">
            <v>Botella</v>
          </cell>
        </row>
        <row r="100">
          <cell r="A100">
            <v>84878200007</v>
          </cell>
          <cell r="B100" t="str">
            <v>LAPXXCPGSIXXXXX0750M</v>
          </cell>
          <cell r="C100">
            <v>50202205</v>
          </cell>
          <cell r="D100" t="str">
            <v>Vino espumoso</v>
          </cell>
          <cell r="E100">
            <v>551</v>
          </cell>
          <cell r="F100">
            <v>551</v>
          </cell>
          <cell r="G100">
            <v>551</v>
          </cell>
          <cell r="H100" t="str">
            <v>Champagne Laurent Perrier Grand Siecle de 750 ml</v>
          </cell>
          <cell r="I100">
            <v>10</v>
          </cell>
          <cell r="J100">
            <v>6</v>
          </cell>
          <cell r="K100" t="str">
            <v>Botella</v>
          </cell>
        </row>
        <row r="101">
          <cell r="A101">
            <v>84878148002</v>
          </cell>
          <cell r="B101" t="str">
            <v>LAPXXCPGSIESTXX0750M</v>
          </cell>
          <cell r="C101">
            <v>50202205</v>
          </cell>
          <cell r="D101" t="str">
            <v>Vino espumoso</v>
          </cell>
          <cell r="E101">
            <v>1568</v>
          </cell>
          <cell r="F101">
            <v>1568</v>
          </cell>
          <cell r="G101">
            <v>1568</v>
          </cell>
          <cell r="H101" t="str">
            <v>Champagne Laurent Perrier Grd Sicle Est\2cop de 750 ml</v>
          </cell>
          <cell r="I101">
            <v>0</v>
          </cell>
          <cell r="J101">
            <v>1</v>
          </cell>
          <cell r="K101" t="str">
            <v>Botella</v>
          </cell>
        </row>
        <row r="102">
          <cell r="A102">
            <v>7503014922489</v>
          </cell>
          <cell r="B102" t="str">
            <v>ELNXXCEXXXXXXXX0050M</v>
          </cell>
          <cell r="C102">
            <v>50202207</v>
          </cell>
          <cell r="D102" t="str">
            <v>Cocteles de alcohol o bebidas mixtas</v>
          </cell>
          <cell r="E102">
            <v>1812</v>
          </cell>
          <cell r="F102">
            <v>1812</v>
          </cell>
          <cell r="G102">
            <v>1812</v>
          </cell>
          <cell r="H102" t="str">
            <v>Coctel El Lauro Negroni de 50 ml</v>
          </cell>
          <cell r="I102">
            <v>650</v>
          </cell>
          <cell r="J102">
            <v>120</v>
          </cell>
          <cell r="K102" t="str">
            <v>Botella</v>
          </cell>
        </row>
        <row r="103">
          <cell r="A103">
            <v>7503014922106</v>
          </cell>
          <cell r="B103" t="str">
            <v>ELNXXCEXXXXXXXX0750M</v>
          </cell>
          <cell r="C103">
            <v>50202207</v>
          </cell>
          <cell r="D103" t="str">
            <v>Cocteles de alcohol o bebidas mixtas</v>
          </cell>
          <cell r="E103">
            <v>1687</v>
          </cell>
          <cell r="F103">
            <v>1687</v>
          </cell>
          <cell r="G103">
            <v>1687</v>
          </cell>
          <cell r="H103" t="str">
            <v>Coctel El Lauro Negroni de 750 ml</v>
          </cell>
          <cell r="I103">
            <v>638</v>
          </cell>
          <cell r="J103">
            <v>6</v>
          </cell>
          <cell r="K103" t="str">
            <v>Botella</v>
          </cell>
        </row>
        <row r="104">
          <cell r="A104">
            <v>3259270001003</v>
          </cell>
          <cell r="B104" t="str">
            <v>DELXXCNDECXXXXX0700M</v>
          </cell>
          <cell r="C104">
            <v>50202206</v>
          </cell>
          <cell r="D104" t="str">
            <v>Licor destilado</v>
          </cell>
          <cell r="E104">
            <v>394</v>
          </cell>
          <cell r="F104">
            <v>394</v>
          </cell>
          <cell r="G104">
            <v>394</v>
          </cell>
          <cell r="H104" t="str">
            <v>Cognac Delamain Decantador de 700 ml</v>
          </cell>
          <cell r="I104">
            <v>21</v>
          </cell>
          <cell r="J104">
            <v>6</v>
          </cell>
          <cell r="K104" t="str">
            <v>Botella</v>
          </cell>
        </row>
        <row r="105">
          <cell r="A105">
            <v>3259270004103</v>
          </cell>
          <cell r="B105" t="str">
            <v>DELPDCNXXXXXXXX0700M</v>
          </cell>
          <cell r="C105">
            <v>50202206</v>
          </cell>
          <cell r="D105" t="str">
            <v>Licor destilado</v>
          </cell>
          <cell r="E105">
            <v>392</v>
          </cell>
          <cell r="F105">
            <v>392</v>
          </cell>
          <cell r="G105">
            <v>392</v>
          </cell>
          <cell r="H105" t="str">
            <v>Cognac Delamain Pale and Dry de 700 ml</v>
          </cell>
          <cell r="I105">
            <v>0</v>
          </cell>
          <cell r="J105">
            <v>6</v>
          </cell>
          <cell r="K105" t="str">
            <v>Botella</v>
          </cell>
        </row>
        <row r="106">
          <cell r="A106">
            <v>3259270005100</v>
          </cell>
          <cell r="B106" t="str">
            <v>DELVSCNXXXXXXXX0700M</v>
          </cell>
          <cell r="C106">
            <v>50202206</v>
          </cell>
          <cell r="D106" t="str">
            <v>Licor destilado</v>
          </cell>
          <cell r="E106">
            <v>393</v>
          </cell>
          <cell r="F106">
            <v>393</v>
          </cell>
          <cell r="G106">
            <v>393</v>
          </cell>
          <cell r="H106" t="str">
            <v>Cognac Delamain Vesper de 700 ml</v>
          </cell>
          <cell r="I106">
            <v>72</v>
          </cell>
          <cell r="J106">
            <v>6</v>
          </cell>
          <cell r="K106" t="str">
            <v>Botella</v>
          </cell>
        </row>
        <row r="107">
          <cell r="A107">
            <v>80042532</v>
          </cell>
          <cell r="B107" t="str">
            <v>MUTXXCTTOMXXXXX0130G</v>
          </cell>
          <cell r="C107">
            <v>50406500</v>
          </cell>
          <cell r="D107" t="str">
            <v>Tomates</v>
          </cell>
          <cell r="E107">
            <v>1348</v>
          </cell>
          <cell r="F107">
            <v>1348</v>
          </cell>
          <cell r="G107">
            <v>1348</v>
          </cell>
          <cell r="H107" t="str">
            <v>Concentrado Mutti Doble de Tomate 130g</v>
          </cell>
          <cell r="I107">
            <v>16137</v>
          </cell>
          <cell r="J107">
            <v>24</v>
          </cell>
          <cell r="K107" t="str">
            <v>Tubo</v>
          </cell>
        </row>
        <row r="108">
          <cell r="A108">
            <v>8410086211771</v>
          </cell>
          <cell r="B108" t="str">
            <v>YYBXXCRVBAFRAXX0280G</v>
          </cell>
          <cell r="C108">
            <v>50171832</v>
          </cell>
          <cell r="D108" t="str">
            <v>Salsas para ensaladas o dips</v>
          </cell>
          <cell r="E108">
            <v>1775</v>
          </cell>
          <cell r="F108">
            <v>1775</v>
          </cell>
          <cell r="G108">
            <v>1775</v>
          </cell>
          <cell r="H108" t="str">
            <v>Crema de Vinagre Balsamico Ybarra Frambuesa de 280g</v>
          </cell>
          <cell r="I108">
            <v>0</v>
          </cell>
          <cell r="J108">
            <v>8</v>
          </cell>
          <cell r="K108" t="str">
            <v>Botella</v>
          </cell>
        </row>
        <row r="109">
          <cell r="A109">
            <v>8410086211788</v>
          </cell>
          <cell r="B109" t="str">
            <v>YYBXXCRVBAMAGXX0280G</v>
          </cell>
          <cell r="C109">
            <v>50171832</v>
          </cell>
          <cell r="D109" t="str">
            <v>Salsas para ensaladas o dips</v>
          </cell>
          <cell r="E109">
            <v>1776</v>
          </cell>
          <cell r="F109">
            <v>1776</v>
          </cell>
          <cell r="G109">
            <v>1776</v>
          </cell>
          <cell r="H109" t="str">
            <v>Crema de Vinagre Balsamico Ybarra Mango de 280g</v>
          </cell>
          <cell r="I109">
            <v>160</v>
          </cell>
          <cell r="J109">
            <v>8</v>
          </cell>
          <cell r="K109" t="str">
            <v>Botella</v>
          </cell>
        </row>
        <row r="110">
          <cell r="A110">
            <v>8410086211757</v>
          </cell>
          <cell r="B110" t="str">
            <v>YYBXXCRVBAMZAXX0280G</v>
          </cell>
          <cell r="C110">
            <v>50171832</v>
          </cell>
          <cell r="D110" t="str">
            <v>Salsas para ensaladas o dips</v>
          </cell>
          <cell r="E110">
            <v>1778</v>
          </cell>
          <cell r="F110">
            <v>1778</v>
          </cell>
          <cell r="G110">
            <v>1778</v>
          </cell>
          <cell r="H110" t="str">
            <v>Crema de Vinagre Balsamico Ybarra Manzana de 280g</v>
          </cell>
          <cell r="I110">
            <v>4899</v>
          </cell>
          <cell r="J110">
            <v>8</v>
          </cell>
          <cell r="K110" t="str">
            <v>Botella</v>
          </cell>
        </row>
        <row r="111">
          <cell r="A111">
            <v>8410086211764</v>
          </cell>
          <cell r="B111" t="str">
            <v>YYBXXCRVBAMODXX0280G</v>
          </cell>
          <cell r="C111">
            <v>50171832</v>
          </cell>
          <cell r="D111" t="str">
            <v>Salsas para ensaladas o dips</v>
          </cell>
          <cell r="E111">
            <v>1777</v>
          </cell>
          <cell r="F111">
            <v>1777</v>
          </cell>
          <cell r="G111">
            <v>1777</v>
          </cell>
          <cell r="H111" t="str">
            <v>Crema de Vinagre Balsamico Ybarra Modena de 280g</v>
          </cell>
          <cell r="I111">
            <v>5609</v>
          </cell>
          <cell r="J111">
            <v>8</v>
          </cell>
          <cell r="K111" t="str">
            <v>Botella</v>
          </cell>
        </row>
        <row r="112">
          <cell r="A112">
            <v>812476017648</v>
          </cell>
          <cell r="B112" t="str">
            <v>CROXXCOALMHERXX0283G</v>
          </cell>
          <cell r="C112">
            <v>50121900</v>
          </cell>
          <cell r="D112" t="str">
            <v>Pescados y mariscos preservados en sal</v>
          </cell>
          <cell r="E112">
            <v>313</v>
          </cell>
          <cell r="F112">
            <v>313</v>
          </cell>
          <cell r="G112">
            <v>313</v>
          </cell>
          <cell r="H112" t="str">
            <v>Crown Prince Almejita Hervidas de 283 gr</v>
          </cell>
          <cell r="I112">
            <v>20891</v>
          </cell>
          <cell r="J112">
            <v>12</v>
          </cell>
          <cell r="K112" t="str">
            <v xml:space="preserve">Lata </v>
          </cell>
        </row>
        <row r="113">
          <cell r="A113">
            <v>812476017532</v>
          </cell>
          <cell r="B113" t="str">
            <v>CROXXCOALMAHSXX0106G</v>
          </cell>
          <cell r="C113">
            <v>50192700</v>
          </cell>
          <cell r="D113" t="str">
            <v>Platos combinados empaquetados</v>
          </cell>
          <cell r="E113">
            <v>312</v>
          </cell>
          <cell r="F113">
            <v>312</v>
          </cell>
          <cell r="G113">
            <v>312</v>
          </cell>
          <cell r="H113" t="str">
            <v>Crown Prince Almejitas Ahumadas en Aceite de Soya 106 gr</v>
          </cell>
          <cell r="I113">
            <v>14137</v>
          </cell>
          <cell r="J113">
            <v>12</v>
          </cell>
          <cell r="K113" t="str">
            <v xml:space="preserve">Lata </v>
          </cell>
        </row>
        <row r="114">
          <cell r="A114">
            <v>812476017303</v>
          </cell>
          <cell r="B114" t="str">
            <v>CROXXCOFIAACOXX0056G</v>
          </cell>
          <cell r="C114">
            <v>50121500</v>
          </cell>
          <cell r="D114" t="str">
            <v>Pescado</v>
          </cell>
          <cell r="E114">
            <v>316</v>
          </cell>
          <cell r="F114">
            <v>316</v>
          </cell>
          <cell r="G114">
            <v>316</v>
          </cell>
          <cell r="H114" t="str">
            <v>Crown Prince Filete de Anchoas en Aceite Puro de Oliva 56 gr</v>
          </cell>
          <cell r="I114">
            <v>36157</v>
          </cell>
          <cell r="J114">
            <v>12</v>
          </cell>
          <cell r="K114" t="str">
            <v xml:space="preserve">Lata </v>
          </cell>
        </row>
        <row r="115">
          <cell r="A115">
            <v>812476017037</v>
          </cell>
          <cell r="B115" t="str">
            <v>CROXXCOMEJAHAXX0106G</v>
          </cell>
          <cell r="C115">
            <v>50192700</v>
          </cell>
          <cell r="D115" t="str">
            <v>Platos combinados empaquetados</v>
          </cell>
          <cell r="E115">
            <v>317</v>
          </cell>
          <cell r="F115">
            <v>317</v>
          </cell>
          <cell r="G115">
            <v>317</v>
          </cell>
          <cell r="H115" t="str">
            <v>Crown Prince Mejillones Ahumados Aceite de algodón de 106 gr</v>
          </cell>
          <cell r="I115">
            <v>49822</v>
          </cell>
          <cell r="J115">
            <v>12</v>
          </cell>
          <cell r="K115" t="str">
            <v xml:space="preserve">Lata </v>
          </cell>
        </row>
        <row r="116">
          <cell r="A116">
            <v>812476017501</v>
          </cell>
          <cell r="B116" t="str">
            <v>CROXXCOOSTAHAXX0106G</v>
          </cell>
          <cell r="C116">
            <v>50192700</v>
          </cell>
          <cell r="D116" t="str">
            <v>Platos combinados empaquetados</v>
          </cell>
          <cell r="E116">
            <v>318</v>
          </cell>
          <cell r="F116">
            <v>318</v>
          </cell>
          <cell r="G116">
            <v>318</v>
          </cell>
          <cell r="H116" t="str">
            <v>Crown Prince Ostiones Ahumados en Aceite de Algodón 106gr</v>
          </cell>
          <cell r="I116">
            <v>79088</v>
          </cell>
          <cell r="J116">
            <v>12</v>
          </cell>
          <cell r="K116" t="str">
            <v xml:space="preserve">Lata </v>
          </cell>
        </row>
        <row r="117">
          <cell r="A117">
            <v>812476018003</v>
          </cell>
          <cell r="B117" t="str">
            <v>CROSXCOOSTAHAXX0106G</v>
          </cell>
          <cell r="C117">
            <v>50192700</v>
          </cell>
          <cell r="D117" t="str">
            <v>Platos combinados empaquetados</v>
          </cell>
          <cell r="E117">
            <v>311</v>
          </cell>
          <cell r="F117">
            <v>311</v>
          </cell>
          <cell r="G117">
            <v>311</v>
          </cell>
          <cell r="H117" t="str">
            <v>Crown Prince SIXPACK Ostiones Ahumados en Aceite Algodon106g</v>
          </cell>
          <cell r="I117">
            <v>30448</v>
          </cell>
          <cell r="J117">
            <v>9</v>
          </cell>
          <cell r="K117" t="str">
            <v xml:space="preserve">Lata </v>
          </cell>
        </row>
        <row r="118">
          <cell r="A118">
            <v>7502219320755</v>
          </cell>
          <cell r="B118" t="str">
            <v>CIRXXVTESTXXXXXXXXX1</v>
          </cell>
          <cell r="C118">
            <v>50202203</v>
          </cell>
          <cell r="D118" t="str">
            <v>Vino</v>
          </cell>
          <cell r="E118">
            <v>1741</v>
          </cell>
          <cell r="F118">
            <v>1741</v>
          </cell>
          <cell r="G118">
            <v>1741</v>
          </cell>
          <cell r="H118" t="str">
            <v>Estuche Vertical de Cirsion 16-17-18 de 0750 m</v>
          </cell>
          <cell r="I118">
            <v>0</v>
          </cell>
          <cell r="J118">
            <v>1</v>
          </cell>
          <cell r="K118" t="str">
            <v>Estuche</v>
          </cell>
        </row>
        <row r="119">
          <cell r="A119">
            <v>5010296001488</v>
          </cell>
          <cell r="B119" t="str">
            <v>BKSXXGIXXXLDYXX0750M</v>
          </cell>
          <cell r="C119">
            <v>50202206</v>
          </cell>
          <cell r="D119" t="str">
            <v>Licor destilado</v>
          </cell>
          <cell r="E119">
            <v>1077</v>
          </cell>
          <cell r="F119">
            <v>1077</v>
          </cell>
          <cell r="G119">
            <v>1077</v>
          </cell>
          <cell r="H119" t="str">
            <v>Ginebra Berkeley Square London Dry de 700 ml</v>
          </cell>
          <cell r="I119">
            <v>13</v>
          </cell>
          <cell r="J119">
            <v>6</v>
          </cell>
          <cell r="K119" t="str">
            <v>Botella</v>
          </cell>
        </row>
        <row r="120">
          <cell r="A120">
            <v>84279985923</v>
          </cell>
          <cell r="B120" t="str">
            <v>BLOXXGIXXXLDYXX0750M</v>
          </cell>
          <cell r="C120">
            <v>50202206</v>
          </cell>
          <cell r="D120" t="str">
            <v>Licor destilado</v>
          </cell>
          <cell r="E120">
            <v>1078</v>
          </cell>
          <cell r="F120">
            <v>1078</v>
          </cell>
          <cell r="G120">
            <v>1078</v>
          </cell>
          <cell r="H120" t="str">
            <v>Ginebra Bloom London Dry de 750 ml</v>
          </cell>
          <cell r="I120">
            <v>53</v>
          </cell>
          <cell r="J120">
            <v>6</v>
          </cell>
          <cell r="K120" t="str">
            <v>Botella</v>
          </cell>
        </row>
        <row r="121">
          <cell r="A121">
            <v>5010296169164</v>
          </cell>
          <cell r="B121" t="str">
            <v>BRKXXGIXXXXXXXX0700M</v>
          </cell>
          <cell r="C121">
            <v>50202206</v>
          </cell>
          <cell r="D121" t="str">
            <v>Licor destilado</v>
          </cell>
          <cell r="E121">
            <v>1186</v>
          </cell>
          <cell r="F121">
            <v>1186</v>
          </cell>
          <cell r="G121">
            <v>1186</v>
          </cell>
          <cell r="H121" t="str">
            <v>Ginebra Brockmans de 700 ml</v>
          </cell>
          <cell r="I121">
            <v>38</v>
          </cell>
          <cell r="J121">
            <v>6</v>
          </cell>
          <cell r="K121" t="str">
            <v>Botella</v>
          </cell>
        </row>
        <row r="122">
          <cell r="A122">
            <v>84279993638</v>
          </cell>
          <cell r="B122" t="str">
            <v>OPHXXGIXXXOSPXX0750M</v>
          </cell>
          <cell r="C122">
            <v>50202206</v>
          </cell>
          <cell r="D122" t="str">
            <v>Licor destilado</v>
          </cell>
          <cell r="E122">
            <v>1086</v>
          </cell>
          <cell r="F122">
            <v>1086</v>
          </cell>
          <cell r="G122">
            <v>1086</v>
          </cell>
          <cell r="H122" t="str">
            <v>Ginebra Opihr Oriental Spiced de 750 ml</v>
          </cell>
          <cell r="I122">
            <v>68</v>
          </cell>
          <cell r="J122">
            <v>6</v>
          </cell>
          <cell r="K122" t="str">
            <v>Botella</v>
          </cell>
        </row>
        <row r="123">
          <cell r="A123">
            <v>3334751007108</v>
          </cell>
          <cell r="B123" t="str">
            <v>ALZXXLIFRUGOLXX0750M</v>
          </cell>
          <cell r="C123">
            <v>50202207</v>
          </cell>
          <cell r="D123" t="str">
            <v>Cocteles de alcohol o bebidas mixtas</v>
          </cell>
          <cell r="E123">
            <v>1075</v>
          </cell>
          <cell r="F123">
            <v>1075</v>
          </cell>
          <cell r="G123">
            <v>1075</v>
          </cell>
          <cell r="H123" t="str">
            <v>Licor de Fruta Alize Gold Passion de 750 ml</v>
          </cell>
          <cell r="I123">
            <v>0</v>
          </cell>
          <cell r="J123">
            <v>6</v>
          </cell>
          <cell r="K123" t="str">
            <v>Botella</v>
          </cell>
        </row>
        <row r="124">
          <cell r="A124">
            <v>8716000966544</v>
          </cell>
          <cell r="B124" t="str">
            <v>GLLXXLIHIEAMTXX0500M</v>
          </cell>
          <cell r="C124">
            <v>50202200</v>
          </cell>
          <cell r="D124" t="str">
            <v>Bebidas alcoholicas</v>
          </cell>
          <cell r="E124">
            <v>1173</v>
          </cell>
          <cell r="F124">
            <v>1173</v>
          </cell>
          <cell r="G124">
            <v>1173</v>
          </cell>
          <cell r="H124" t="str">
            <v>Licor de Hierbas Galliano Amaretto de 500 ml</v>
          </cell>
          <cell r="I124">
            <v>0</v>
          </cell>
          <cell r="J124">
            <v>6</v>
          </cell>
          <cell r="K124" t="str">
            <v>Botella</v>
          </cell>
        </row>
        <row r="125">
          <cell r="A125">
            <v>8716000967237</v>
          </cell>
          <cell r="B125" t="str">
            <v>GLLXXLIHIEAUTXX0500M</v>
          </cell>
          <cell r="C125">
            <v>50202200</v>
          </cell>
          <cell r="D125" t="str">
            <v>Bebidas alcoholicas</v>
          </cell>
          <cell r="E125">
            <v>1174</v>
          </cell>
          <cell r="F125">
            <v>1174</v>
          </cell>
          <cell r="G125">
            <v>1174</v>
          </cell>
          <cell r="H125" t="str">
            <v>Licor de Hierbas Galliano Autentico de 500 ml</v>
          </cell>
          <cell r="I125">
            <v>2700</v>
          </cell>
          <cell r="J125">
            <v>6</v>
          </cell>
          <cell r="K125" t="str">
            <v>Botella</v>
          </cell>
        </row>
        <row r="126">
          <cell r="A126">
            <v>8002020092555</v>
          </cell>
          <cell r="B126" t="str">
            <v>MSTXXLISAMBIAXX0700M</v>
          </cell>
          <cell r="C126">
            <v>50202206</v>
          </cell>
          <cell r="D126" t="str">
            <v>Licor destilado</v>
          </cell>
          <cell r="E126">
            <v>649</v>
          </cell>
          <cell r="F126">
            <v>649</v>
          </cell>
          <cell r="G126">
            <v>649</v>
          </cell>
          <cell r="H126" t="str">
            <v>Licor de Sambuca Mastino Bianco de 700 ml</v>
          </cell>
          <cell r="I126">
            <v>0</v>
          </cell>
          <cell r="J126">
            <v>6</v>
          </cell>
          <cell r="K126" t="str">
            <v>Botella</v>
          </cell>
        </row>
        <row r="127">
          <cell r="A127">
            <v>8002020009256</v>
          </cell>
          <cell r="B127" t="str">
            <v>MSTXXLISAMNERXX0700M</v>
          </cell>
          <cell r="C127">
            <v>50202206</v>
          </cell>
          <cell r="D127" t="str">
            <v>Licor destilado</v>
          </cell>
          <cell r="E127">
            <v>650</v>
          </cell>
          <cell r="F127">
            <v>650</v>
          </cell>
          <cell r="G127">
            <v>650</v>
          </cell>
          <cell r="H127" t="str">
            <v>Licor de Sambuca Mastino Nero de 700 ml</v>
          </cell>
          <cell r="I127">
            <v>0</v>
          </cell>
          <cell r="J127">
            <v>6</v>
          </cell>
          <cell r="K127" t="str">
            <v>Botella</v>
          </cell>
        </row>
        <row r="128">
          <cell r="A128">
            <v>8710625700026</v>
          </cell>
          <cell r="B128" t="str">
            <v>NAPNVLIXXXXXXXX0700M</v>
          </cell>
          <cell r="C128">
            <v>50202206</v>
          </cell>
          <cell r="D128" t="str">
            <v>Licor destilado</v>
          </cell>
          <cell r="E128">
            <v>675</v>
          </cell>
          <cell r="F128">
            <v>675</v>
          </cell>
          <cell r="G128">
            <v>675</v>
          </cell>
          <cell r="H128" t="str">
            <v>Licor Mandarine Napoleón de 700 ml</v>
          </cell>
          <cell r="I128">
            <v>4868</v>
          </cell>
          <cell r="J128">
            <v>6</v>
          </cell>
          <cell r="K128" t="str">
            <v>Botella</v>
          </cell>
        </row>
        <row r="129">
          <cell r="A129">
            <v>8410086310252</v>
          </cell>
          <cell r="B129" t="str">
            <v>YYBXXMYXXXCAOXX0400G</v>
          </cell>
          <cell r="C129">
            <v>50171800</v>
          </cell>
          <cell r="D129" t="str">
            <v>Salsas y condimentos y productos para untar</v>
          </cell>
          <cell r="E129">
            <v>1536</v>
          </cell>
          <cell r="F129">
            <v>1536</v>
          </cell>
          <cell r="G129">
            <v>1536</v>
          </cell>
          <cell r="H129" t="str">
            <v>Mayonesa Ybarra con Aceite de Oliva de 400 g</v>
          </cell>
          <cell r="I129">
            <v>0</v>
          </cell>
          <cell r="J129">
            <v>8</v>
          </cell>
          <cell r="K129" t="str">
            <v>Frasco</v>
          </cell>
        </row>
        <row r="130">
          <cell r="A130">
            <v>8410086340105</v>
          </cell>
          <cell r="B130" t="str">
            <v>YYBXXMYXXXRDGXX0400G</v>
          </cell>
          <cell r="C130">
            <v>50171800</v>
          </cell>
          <cell r="D130" t="str">
            <v>Salsas y condimentos y productos para untar</v>
          </cell>
          <cell r="E130">
            <v>1538</v>
          </cell>
          <cell r="F130">
            <v>1538</v>
          </cell>
          <cell r="G130">
            <v>1538</v>
          </cell>
          <cell r="H130" t="str">
            <v>Mayonesa Ybarra Reducida en Grasa de 400 g</v>
          </cell>
          <cell r="I130">
            <v>0</v>
          </cell>
          <cell r="J130">
            <v>8</v>
          </cell>
          <cell r="K130" t="str">
            <v>Frasco</v>
          </cell>
        </row>
        <row r="131">
          <cell r="A131">
            <v>8410086340112</v>
          </cell>
          <cell r="B131" t="str">
            <v>YYBXXMYXXXSAZXX0400G</v>
          </cell>
          <cell r="C131">
            <v>50171800</v>
          </cell>
          <cell r="D131" t="str">
            <v>Salsas y condimentos y productos para untar</v>
          </cell>
          <cell r="E131">
            <v>1537</v>
          </cell>
          <cell r="F131">
            <v>1537</v>
          </cell>
          <cell r="G131">
            <v>1537</v>
          </cell>
          <cell r="H131" t="str">
            <v>Mayonesa Ybarra Sin Azucar de 400 g</v>
          </cell>
          <cell r="I131">
            <v>0</v>
          </cell>
          <cell r="J131">
            <v>8</v>
          </cell>
          <cell r="K131" t="str">
            <v>Frasco</v>
          </cell>
        </row>
        <row r="132">
          <cell r="A132">
            <v>8428688042051</v>
          </cell>
          <cell r="B132" t="str">
            <v>BHEXXCHMEDXXXXXXXPZA</v>
          </cell>
          <cell r="C132">
            <v>50112009</v>
          </cell>
          <cell r="D132" t="str">
            <v>Cerdo, procesado con aditivos</v>
          </cell>
          <cell r="E132">
            <v>1764</v>
          </cell>
          <cell r="F132">
            <v>1764</v>
          </cell>
          <cell r="G132">
            <v>1764</v>
          </cell>
          <cell r="H132" t="str">
            <v>Medio Chorizo Cular de Bellota 100% Iberico Beher Pieza</v>
          </cell>
          <cell r="I132">
            <v>2749</v>
          </cell>
          <cell r="J132">
            <v>10</v>
          </cell>
          <cell r="K132" t="str">
            <v>Paquete</v>
          </cell>
        </row>
        <row r="133">
          <cell r="A133">
            <v>8428688040057</v>
          </cell>
          <cell r="B133" t="str">
            <v>BHEXXLMMEDXXXXXXXPZA</v>
          </cell>
          <cell r="C133">
            <v>50112009</v>
          </cell>
          <cell r="D133" t="str">
            <v>Cerdo, procesado con aditivos</v>
          </cell>
          <cell r="E133">
            <v>1763</v>
          </cell>
          <cell r="F133">
            <v>1763</v>
          </cell>
          <cell r="G133">
            <v>1763</v>
          </cell>
          <cell r="H133" t="str">
            <v>Medio Lomo Iberico Beher Pieza</v>
          </cell>
          <cell r="I133">
            <v>2781</v>
          </cell>
          <cell r="J133">
            <v>10</v>
          </cell>
          <cell r="K133" t="str">
            <v>Paquete</v>
          </cell>
        </row>
        <row r="134">
          <cell r="A134">
            <v>8428688044055</v>
          </cell>
          <cell r="B134" t="str">
            <v>BHEXXSCMEDXXXXXXXPZA</v>
          </cell>
          <cell r="C134">
            <v>50112009</v>
          </cell>
          <cell r="D134" t="str">
            <v>Cerdo, procesado con aditivos</v>
          </cell>
          <cell r="E134">
            <v>1765</v>
          </cell>
          <cell r="F134">
            <v>1765</v>
          </cell>
          <cell r="G134">
            <v>1765</v>
          </cell>
          <cell r="H134" t="str">
            <v>Medio Salchichon Cular de Bellota 100% Iberico Beher Pieza</v>
          </cell>
          <cell r="I134">
            <v>3574</v>
          </cell>
          <cell r="J134">
            <v>10</v>
          </cell>
          <cell r="K134" t="str">
            <v>Paquete</v>
          </cell>
        </row>
        <row r="135">
          <cell r="A135">
            <v>7503014922465</v>
          </cell>
          <cell r="B135" t="str">
            <v>BBIXXMCXXXXXXXX0050M</v>
          </cell>
          <cell r="C135">
            <v>50202200</v>
          </cell>
          <cell r="D135" t="str">
            <v>Bebidas alcoholicas</v>
          </cell>
          <cell r="E135">
            <v>1809</v>
          </cell>
          <cell r="F135">
            <v>1809</v>
          </cell>
          <cell r="G135">
            <v>1809</v>
          </cell>
          <cell r="H135" t="str">
            <v>Mezcal Buenbicho de 50 ml</v>
          </cell>
          <cell r="I135">
            <v>759</v>
          </cell>
          <cell r="J135">
            <v>120</v>
          </cell>
          <cell r="K135" t="str">
            <v>Botella</v>
          </cell>
        </row>
        <row r="136">
          <cell r="A136">
            <v>7503014922045</v>
          </cell>
          <cell r="B136" t="str">
            <v>BBIXXMCXXXXXXXX0750M</v>
          </cell>
          <cell r="C136">
            <v>50202200</v>
          </cell>
          <cell r="D136" t="str">
            <v>Bebidas alcoholicas</v>
          </cell>
          <cell r="E136">
            <v>1685</v>
          </cell>
          <cell r="F136">
            <v>1685</v>
          </cell>
          <cell r="G136">
            <v>1685</v>
          </cell>
          <cell r="H136" t="str">
            <v>Mezcal BuenBicho de 750 ml</v>
          </cell>
          <cell r="I136">
            <v>497</v>
          </cell>
          <cell r="J136">
            <v>6</v>
          </cell>
          <cell r="K136" t="str">
            <v>Botella</v>
          </cell>
        </row>
        <row r="137">
          <cell r="A137">
            <v>7503014922021</v>
          </cell>
          <cell r="B137" t="str">
            <v>ESLXXMCANEXXXXX0750M</v>
          </cell>
          <cell r="C137">
            <v>50202200</v>
          </cell>
          <cell r="D137" t="str">
            <v>Bebidas alcoholicas</v>
          </cell>
          <cell r="E137">
            <v>1690</v>
          </cell>
          <cell r="F137">
            <v>1690</v>
          </cell>
          <cell r="G137">
            <v>1690</v>
          </cell>
          <cell r="H137" t="str">
            <v>Mezcal Espiritu Lauro Añejo de 750 ml</v>
          </cell>
          <cell r="I137">
            <v>145</v>
          </cell>
          <cell r="J137">
            <v>6</v>
          </cell>
          <cell r="K137" t="str">
            <v>Botella</v>
          </cell>
        </row>
        <row r="138">
          <cell r="A138">
            <v>7502219320823</v>
          </cell>
          <cell r="B138" t="str">
            <v>ESLXXMCESTPIUXX0400M</v>
          </cell>
          <cell r="C138">
            <v>50202206</v>
          </cell>
          <cell r="D138" t="str">
            <v>Licor destilado</v>
          </cell>
          <cell r="E138">
            <v>1818</v>
          </cell>
          <cell r="F138">
            <v>1818</v>
          </cell>
          <cell r="G138">
            <v>1818</v>
          </cell>
          <cell r="H138" t="str">
            <v>Mezcal Espiritu Lauro Est. Piñuelas Arte Huichol de 400 ml</v>
          </cell>
          <cell r="I138">
            <v>0</v>
          </cell>
          <cell r="J138">
            <v>1</v>
          </cell>
          <cell r="K138" t="str">
            <v>Botella</v>
          </cell>
        </row>
        <row r="139">
          <cell r="A139">
            <v>7502219320854</v>
          </cell>
          <cell r="B139" t="str">
            <v>ESLXXMCJOVESTXX0400M</v>
          </cell>
          <cell r="C139">
            <v>50202206</v>
          </cell>
          <cell r="D139" t="str">
            <v>Licor destilado</v>
          </cell>
          <cell r="E139">
            <v>1817</v>
          </cell>
          <cell r="F139">
            <v>1817</v>
          </cell>
          <cell r="G139">
            <v>1817</v>
          </cell>
          <cell r="H139" t="str">
            <v>Mezcal Espiritu Lauro Est.Joven Arte Huichol de 400 ml</v>
          </cell>
          <cell r="I139">
            <v>0</v>
          </cell>
          <cell r="J139">
            <v>1</v>
          </cell>
          <cell r="K139" t="str">
            <v>Botella</v>
          </cell>
        </row>
        <row r="140">
          <cell r="A140">
            <v>7502219320847</v>
          </cell>
          <cell r="B140" t="str">
            <v>ESLXXMCJOVHUIXX0200M</v>
          </cell>
          <cell r="C140">
            <v>50202206</v>
          </cell>
          <cell r="D140" t="str">
            <v>Licor destilado</v>
          </cell>
          <cell r="E140">
            <v>0</v>
          </cell>
          <cell r="F140">
            <v>0</v>
          </cell>
          <cell r="G140">
            <v>0</v>
          </cell>
          <cell r="H140" t="str">
            <v>Mezcal Espiritu Lauro Joven Arte Huichol de 200 ml</v>
          </cell>
          <cell r="I140">
            <v>0</v>
          </cell>
          <cell r="J140">
            <v>1</v>
          </cell>
          <cell r="K140" t="str">
            <v>Botella</v>
          </cell>
        </row>
        <row r="141">
          <cell r="A141">
            <v>7503014922137</v>
          </cell>
          <cell r="B141" t="str">
            <v>ESLXXMCJOVXXXXX0200M</v>
          </cell>
          <cell r="C141">
            <v>50202200</v>
          </cell>
          <cell r="D141" t="str">
            <v>Bebidas alcoholicas</v>
          </cell>
          <cell r="E141">
            <v>1700</v>
          </cell>
          <cell r="F141">
            <v>1700</v>
          </cell>
          <cell r="G141">
            <v>1700</v>
          </cell>
          <cell r="H141" t="str">
            <v>Mezcal Espiritu Lauro Joven de 200 ml</v>
          </cell>
          <cell r="I141">
            <v>978</v>
          </cell>
          <cell r="J141">
            <v>20</v>
          </cell>
          <cell r="K141" t="str">
            <v>Botella</v>
          </cell>
        </row>
        <row r="142">
          <cell r="A142">
            <v>7503014922441</v>
          </cell>
          <cell r="B142" t="str">
            <v>ESLXXMCJOVXXXXX0050M</v>
          </cell>
          <cell r="C142">
            <v>50202200</v>
          </cell>
          <cell r="D142" t="str">
            <v>Bebidas alcoholicas</v>
          </cell>
          <cell r="E142">
            <v>1811</v>
          </cell>
          <cell r="F142">
            <v>1811</v>
          </cell>
          <cell r="G142">
            <v>1811</v>
          </cell>
          <cell r="H142" t="str">
            <v>Mezcal Espiritu Lauro Joven de 50 ml</v>
          </cell>
          <cell r="I142">
            <v>513</v>
          </cell>
          <cell r="J142">
            <v>120</v>
          </cell>
          <cell r="K142" t="str">
            <v>Botella</v>
          </cell>
        </row>
        <row r="143">
          <cell r="A143">
            <v>7503014922007</v>
          </cell>
          <cell r="B143" t="str">
            <v>ESLXXMCJOVXXXXX0750M</v>
          </cell>
          <cell r="C143">
            <v>50202200</v>
          </cell>
          <cell r="D143" t="str">
            <v>Bebidas alcoholicas</v>
          </cell>
          <cell r="E143">
            <v>1688</v>
          </cell>
          <cell r="F143">
            <v>1688</v>
          </cell>
          <cell r="G143">
            <v>1688</v>
          </cell>
          <cell r="H143" t="str">
            <v>Mezcal Espiritu Lauro Joven de 750 ml</v>
          </cell>
          <cell r="I143">
            <v>1093</v>
          </cell>
          <cell r="J143">
            <v>6</v>
          </cell>
          <cell r="K143" t="str">
            <v>Botella</v>
          </cell>
        </row>
        <row r="144">
          <cell r="A144">
            <v>7503014922120</v>
          </cell>
          <cell r="B144" t="str">
            <v>ESLXXMCMDUXXXXX0750M</v>
          </cell>
          <cell r="C144">
            <v>50202200</v>
          </cell>
          <cell r="D144" t="str">
            <v>Bebidas alcoholicas</v>
          </cell>
          <cell r="E144">
            <v>1691</v>
          </cell>
          <cell r="F144">
            <v>1691</v>
          </cell>
          <cell r="G144">
            <v>1691</v>
          </cell>
          <cell r="H144" t="str">
            <v>Mezcal Espiritu Lauro Madurado de 750 ml</v>
          </cell>
          <cell r="I144">
            <v>26</v>
          </cell>
          <cell r="J144">
            <v>6</v>
          </cell>
          <cell r="K144" t="str">
            <v>Botella</v>
          </cell>
        </row>
        <row r="145">
          <cell r="A145">
            <v>7502219320830</v>
          </cell>
          <cell r="B145" t="str">
            <v>ESLXXMCHUIPIUXX0200M</v>
          </cell>
          <cell r="C145">
            <v>50202206</v>
          </cell>
          <cell r="D145" t="str">
            <v>Licor destilado</v>
          </cell>
          <cell r="E145">
            <v>0</v>
          </cell>
          <cell r="F145">
            <v>0</v>
          </cell>
          <cell r="G145">
            <v>0</v>
          </cell>
          <cell r="H145" t="str">
            <v>Mezcal Espiritu Lauro Piñuelas Arte Huichol de 200 ml</v>
          </cell>
          <cell r="I145">
            <v>0</v>
          </cell>
          <cell r="J145">
            <v>1</v>
          </cell>
          <cell r="K145" t="str">
            <v>Botella</v>
          </cell>
        </row>
        <row r="146">
          <cell r="A146">
            <v>7503014922014</v>
          </cell>
          <cell r="B146" t="str">
            <v>ESLXXMCREPXXXXX0750M</v>
          </cell>
          <cell r="C146">
            <v>50202200</v>
          </cell>
          <cell r="D146" t="str">
            <v>Bebidas alcoholicas</v>
          </cell>
          <cell r="E146">
            <v>1689</v>
          </cell>
          <cell r="F146">
            <v>1689</v>
          </cell>
          <cell r="G146">
            <v>1689</v>
          </cell>
          <cell r="H146" t="str">
            <v>Mezcal Espiritu Lauro Reposado de 750 ml</v>
          </cell>
          <cell r="I146">
            <v>44</v>
          </cell>
          <cell r="J146">
            <v>6</v>
          </cell>
          <cell r="K146" t="str">
            <v>Botella</v>
          </cell>
        </row>
        <row r="147">
          <cell r="A147">
            <v>7503014922069</v>
          </cell>
          <cell r="B147" t="str">
            <v>ESLXXMCSILGENXX0750M</v>
          </cell>
          <cell r="C147">
            <v>50202200</v>
          </cell>
          <cell r="D147" t="str">
            <v>Bebidas alcoholicas</v>
          </cell>
          <cell r="E147">
            <v>1694</v>
          </cell>
          <cell r="F147">
            <v>1694</v>
          </cell>
          <cell r="G147">
            <v>1694</v>
          </cell>
          <cell r="H147" t="str">
            <v>Mezcal Espiritu Lauro Silvestre (Generico) de 750 ml</v>
          </cell>
          <cell r="I147">
            <v>0</v>
          </cell>
          <cell r="J147">
            <v>0</v>
          </cell>
          <cell r="K147" t="str">
            <v>Botella</v>
          </cell>
        </row>
        <row r="148">
          <cell r="A148">
            <v>7503014922243</v>
          </cell>
          <cell r="B148" t="str">
            <v>ESLXXMCSILARRXX0750M</v>
          </cell>
          <cell r="C148">
            <v>50202200</v>
          </cell>
          <cell r="D148" t="str">
            <v>Bebidas alcoholicas</v>
          </cell>
          <cell r="E148">
            <v>1692</v>
          </cell>
          <cell r="F148">
            <v>1692</v>
          </cell>
          <cell r="G148">
            <v>1692</v>
          </cell>
          <cell r="H148" t="str">
            <v>Mezcal Espíritu Lauro Silvestre Arroqueño de 750 ml</v>
          </cell>
          <cell r="I148">
            <v>91</v>
          </cell>
          <cell r="J148">
            <v>6</v>
          </cell>
          <cell r="K148" t="str">
            <v>Botella</v>
          </cell>
        </row>
        <row r="149">
          <cell r="A149">
            <v>7503014922175</v>
          </cell>
          <cell r="B149" t="str">
            <v>ESLXXMCSILCUIXX0200M</v>
          </cell>
          <cell r="C149">
            <v>50202200</v>
          </cell>
          <cell r="D149" t="str">
            <v>Bebidas alcoholicas</v>
          </cell>
          <cell r="E149">
            <v>1715</v>
          </cell>
          <cell r="F149">
            <v>1715</v>
          </cell>
          <cell r="G149">
            <v>1715</v>
          </cell>
          <cell r="H149" t="str">
            <v>Mezcal Espiritu Lauro Silvestre Cuixe de 200 ml</v>
          </cell>
          <cell r="I149">
            <v>72</v>
          </cell>
          <cell r="J149">
            <v>20</v>
          </cell>
          <cell r="K149" t="str">
            <v>Botella</v>
          </cell>
        </row>
        <row r="150">
          <cell r="A150">
            <v>7503014922267</v>
          </cell>
          <cell r="B150" t="str">
            <v>ESLXXMCSILCUIXX0750M</v>
          </cell>
          <cell r="C150">
            <v>50202200</v>
          </cell>
          <cell r="D150" t="str">
            <v>Bebidas alcoholicas</v>
          </cell>
          <cell r="E150">
            <v>1693</v>
          </cell>
          <cell r="F150">
            <v>1693</v>
          </cell>
          <cell r="G150">
            <v>1693</v>
          </cell>
          <cell r="H150" t="str">
            <v>Mezcal Espiritu Lauro Silvestre Cuixe de 750 ml</v>
          </cell>
          <cell r="I150">
            <v>52</v>
          </cell>
          <cell r="J150">
            <v>6</v>
          </cell>
          <cell r="K150" t="str">
            <v>Botella</v>
          </cell>
        </row>
        <row r="151">
          <cell r="A151">
            <v>7503014922168</v>
          </cell>
          <cell r="B151" t="str">
            <v>ESLXXMCSILJABXX0200M</v>
          </cell>
          <cell r="C151">
            <v>50202200</v>
          </cell>
          <cell r="D151" t="str">
            <v>Bebidas alcoholicas</v>
          </cell>
          <cell r="E151">
            <v>1716</v>
          </cell>
          <cell r="F151">
            <v>1716</v>
          </cell>
          <cell r="G151">
            <v>1716</v>
          </cell>
          <cell r="H151" t="str">
            <v>Mezcal Espiritu Lauro Silvestre Jabalin de 200 ml</v>
          </cell>
          <cell r="I151">
            <v>41</v>
          </cell>
          <cell r="J151">
            <v>20</v>
          </cell>
          <cell r="K151" t="str">
            <v>Botella</v>
          </cell>
        </row>
        <row r="152">
          <cell r="A152">
            <v>7503014922274</v>
          </cell>
          <cell r="B152" t="str">
            <v>ESLXXMCSILMEXXX0750M</v>
          </cell>
          <cell r="C152">
            <v>50202200</v>
          </cell>
          <cell r="D152" t="str">
            <v>Bebidas alcoholicas</v>
          </cell>
          <cell r="E152">
            <v>1696</v>
          </cell>
          <cell r="F152">
            <v>1696</v>
          </cell>
          <cell r="G152">
            <v>1696</v>
          </cell>
          <cell r="H152" t="str">
            <v>Mezcal Espiritu Lauro Silvestre Mexicano de 750 ml</v>
          </cell>
          <cell r="I152">
            <v>33</v>
          </cell>
          <cell r="J152">
            <v>6</v>
          </cell>
          <cell r="K152" t="str">
            <v>Botella</v>
          </cell>
        </row>
        <row r="153">
          <cell r="A153">
            <v>7503014922212</v>
          </cell>
          <cell r="B153" t="str">
            <v>ESLXXMCSILPIUXX0200M</v>
          </cell>
          <cell r="C153">
            <v>50202200</v>
          </cell>
          <cell r="D153" t="str">
            <v>Bebidas alcoholicas</v>
          </cell>
          <cell r="E153">
            <v>1714</v>
          </cell>
          <cell r="F153">
            <v>1714</v>
          </cell>
          <cell r="G153">
            <v>1714</v>
          </cell>
          <cell r="H153" t="str">
            <v>Mezcal Espiritu Lauro Silvestre Piñuelas de 200 ml</v>
          </cell>
          <cell r="I153">
            <v>486</v>
          </cell>
          <cell r="J153">
            <v>20</v>
          </cell>
          <cell r="K153" t="str">
            <v>Botella</v>
          </cell>
        </row>
        <row r="154">
          <cell r="A154">
            <v>7503014922472</v>
          </cell>
          <cell r="B154" t="str">
            <v>ESLXXMCSILPIUXX0050M</v>
          </cell>
          <cell r="C154">
            <v>50202200</v>
          </cell>
          <cell r="D154" t="str">
            <v>Bebidas alcoholicas</v>
          </cell>
          <cell r="E154">
            <v>1813</v>
          </cell>
          <cell r="F154">
            <v>1813</v>
          </cell>
          <cell r="G154">
            <v>1813</v>
          </cell>
          <cell r="H154" t="str">
            <v>Mezcal Espiritu Lauro Silvestre Piñuelas de 50 ml</v>
          </cell>
          <cell r="I154">
            <v>650</v>
          </cell>
          <cell r="J154">
            <v>120</v>
          </cell>
          <cell r="K154" t="str">
            <v>Botella</v>
          </cell>
        </row>
        <row r="155">
          <cell r="A155">
            <v>7503014922304</v>
          </cell>
          <cell r="B155" t="str">
            <v>ESLXXMCSILPIUXX0750M</v>
          </cell>
          <cell r="C155">
            <v>50202200</v>
          </cell>
          <cell r="D155" t="str">
            <v>Bebidas alcoholicas</v>
          </cell>
          <cell r="E155">
            <v>1697</v>
          </cell>
          <cell r="F155">
            <v>1697</v>
          </cell>
          <cell r="G155">
            <v>1697</v>
          </cell>
          <cell r="H155" t="str">
            <v>Mezcal Espiritu Lauro Silvestre Piñuelas de 750 ml</v>
          </cell>
          <cell r="I155">
            <v>467</v>
          </cell>
          <cell r="J155">
            <v>6</v>
          </cell>
          <cell r="K155" t="str">
            <v>Botella</v>
          </cell>
        </row>
        <row r="156">
          <cell r="A156">
            <v>7503014922236</v>
          </cell>
          <cell r="B156" t="str">
            <v>ESLXXMCSILTEPXX0750M</v>
          </cell>
          <cell r="C156">
            <v>50202200</v>
          </cell>
          <cell r="D156" t="str">
            <v>Bebidas alcoholicas</v>
          </cell>
          <cell r="E156">
            <v>1698</v>
          </cell>
          <cell r="F156">
            <v>1698</v>
          </cell>
          <cell r="G156">
            <v>1698</v>
          </cell>
          <cell r="H156" t="str">
            <v>Mezcal Espiritu Lauro Silvestre Tepeztate de 750 ml</v>
          </cell>
          <cell r="I156">
            <v>10</v>
          </cell>
          <cell r="J156">
            <v>6</v>
          </cell>
          <cell r="K156" t="str">
            <v>Botella</v>
          </cell>
        </row>
        <row r="157">
          <cell r="A157">
            <v>7503014922151</v>
          </cell>
          <cell r="B157" t="str">
            <v>ESLXXMCSILTOBXX0200M</v>
          </cell>
          <cell r="C157">
            <v>50202200</v>
          </cell>
          <cell r="D157" t="str">
            <v>Bebidas alcoholicas</v>
          </cell>
          <cell r="E157">
            <v>1717</v>
          </cell>
          <cell r="F157">
            <v>1717</v>
          </cell>
          <cell r="G157">
            <v>1717</v>
          </cell>
          <cell r="H157" t="str">
            <v>Mezcal Espiritu Lauro Silvestre Tobala de 200 ml</v>
          </cell>
          <cell r="I157">
            <v>74</v>
          </cell>
          <cell r="J157">
            <v>20</v>
          </cell>
          <cell r="K157" t="str">
            <v>Botella</v>
          </cell>
        </row>
        <row r="158">
          <cell r="A158">
            <v>7503014922250</v>
          </cell>
          <cell r="B158" t="str">
            <v>ESLXXMCSILTOBXX0750M</v>
          </cell>
          <cell r="C158">
            <v>50202200</v>
          </cell>
          <cell r="D158" t="str">
            <v>Bebidas alcoholicas</v>
          </cell>
          <cell r="E158">
            <v>1699</v>
          </cell>
          <cell r="F158">
            <v>1699</v>
          </cell>
          <cell r="G158">
            <v>1699</v>
          </cell>
          <cell r="H158" t="str">
            <v>Mezcal Espiritu Lauro Silvestre Tobala de 750 ml</v>
          </cell>
          <cell r="I158">
            <v>46</v>
          </cell>
          <cell r="J158">
            <v>6</v>
          </cell>
          <cell r="K158" t="str">
            <v>Botella</v>
          </cell>
        </row>
        <row r="159">
          <cell r="A159">
            <v>7503014922281</v>
          </cell>
          <cell r="B159" t="str">
            <v>ESLXXMCSILJABXX0750M</v>
          </cell>
          <cell r="C159">
            <v>50202200</v>
          </cell>
          <cell r="D159" t="str">
            <v>Bebidas alcoholicas</v>
          </cell>
          <cell r="E159">
            <v>1695</v>
          </cell>
          <cell r="F159">
            <v>1695</v>
          </cell>
          <cell r="G159">
            <v>1695</v>
          </cell>
          <cell r="H159" t="str">
            <v>Mezcal Espiritu Lauro Silvestres Jabalin de 750 ml</v>
          </cell>
          <cell r="I159">
            <v>64</v>
          </cell>
          <cell r="J159">
            <v>6</v>
          </cell>
          <cell r="K159" t="str">
            <v>Botella</v>
          </cell>
        </row>
        <row r="160">
          <cell r="A160">
            <v>7503014922458</v>
          </cell>
          <cell r="B160" t="str">
            <v>SPEXXMCJOVXXXXX0050M</v>
          </cell>
          <cell r="C160">
            <v>50202200</v>
          </cell>
          <cell r="D160" t="str">
            <v>Bebidas alcoholicas</v>
          </cell>
          <cell r="E160">
            <v>1810</v>
          </cell>
          <cell r="F160">
            <v>1810</v>
          </cell>
          <cell r="G160">
            <v>1810</v>
          </cell>
          <cell r="H160" t="str">
            <v>Mezcal Santa Pedrera Joven de 50 ml</v>
          </cell>
          <cell r="I160">
            <v>1316</v>
          </cell>
          <cell r="J160">
            <v>120</v>
          </cell>
          <cell r="K160" t="str">
            <v>Botella</v>
          </cell>
        </row>
        <row r="161">
          <cell r="A161">
            <v>7503014922038</v>
          </cell>
          <cell r="B161" t="str">
            <v>SPEXXMCJOVXXXXX0750M</v>
          </cell>
          <cell r="C161">
            <v>50202200</v>
          </cell>
          <cell r="D161" t="str">
            <v>Bebidas alcoholicas</v>
          </cell>
          <cell r="E161">
            <v>1686</v>
          </cell>
          <cell r="F161">
            <v>1686</v>
          </cell>
          <cell r="G161">
            <v>1686</v>
          </cell>
          <cell r="H161" t="str">
            <v>Mezcal Santa Pedrera Joven de 750 ml</v>
          </cell>
          <cell r="I161">
            <v>98</v>
          </cell>
          <cell r="J161">
            <v>6</v>
          </cell>
          <cell r="K161" t="str">
            <v>Botella</v>
          </cell>
        </row>
        <row r="162">
          <cell r="A162">
            <v>8410468006407</v>
          </cell>
          <cell r="B162" t="str">
            <v>5JSXXMOXXXXXXXX0000G</v>
          </cell>
          <cell r="C162">
            <v>50111519</v>
          </cell>
          <cell r="D162" t="str">
            <v>Cerdo, minimamente procesado con aditivos</v>
          </cell>
          <cell r="E162">
            <v>1590</v>
          </cell>
          <cell r="F162">
            <v>1590</v>
          </cell>
          <cell r="G162">
            <v>1590</v>
          </cell>
          <cell r="H162" t="str">
            <v>Morcon 5JS con canister Pieza</v>
          </cell>
          <cell r="I162">
            <v>0</v>
          </cell>
          <cell r="J162">
            <v>6</v>
          </cell>
          <cell r="K162" t="str">
            <v>Botella</v>
          </cell>
        </row>
        <row r="163">
          <cell r="A163">
            <v>8410086920109</v>
          </cell>
          <cell r="B163" t="str">
            <v>YYBXXMZXXXXXXXX0275G</v>
          </cell>
          <cell r="C163">
            <v>50171800</v>
          </cell>
          <cell r="D163" t="str">
            <v>Salsas y condimentos y productos para untar</v>
          </cell>
          <cell r="E163">
            <v>1535</v>
          </cell>
          <cell r="F163">
            <v>1535</v>
          </cell>
          <cell r="G163">
            <v>1535</v>
          </cell>
          <cell r="H163" t="str">
            <v>Mostaza Ybarra de 275 g</v>
          </cell>
          <cell r="I163">
            <v>0</v>
          </cell>
          <cell r="J163">
            <v>8</v>
          </cell>
          <cell r="K163" t="str">
            <v>-</v>
          </cell>
        </row>
        <row r="164">
          <cell r="A164">
            <v>7502219320861</v>
          </cell>
          <cell r="B164" t="str">
            <v>OREXXVDESTXXXXXXXXXX</v>
          </cell>
          <cell r="C164">
            <v>50202203</v>
          </cell>
          <cell r="D164" t="str">
            <v>Vino</v>
          </cell>
          <cell r="E164">
            <v>1827</v>
          </cell>
          <cell r="F164">
            <v>1827</v>
          </cell>
          <cell r="G164">
            <v>1827</v>
          </cell>
          <cell r="H164" t="str">
            <v>Oremus Luxury Legends 5 ptt 1972 -2000 - 2013</v>
          </cell>
          <cell r="I164">
            <v>0</v>
          </cell>
          <cell r="J164">
            <v>1</v>
          </cell>
          <cell r="K164" t="str">
            <v>Botella</v>
          </cell>
        </row>
        <row r="165">
          <cell r="A165">
            <v>8001250060341</v>
          </cell>
          <cell r="B165" t="str">
            <v>DCEBIPANORFUSXX0500G</v>
          </cell>
          <cell r="C165">
            <v>50192900</v>
          </cell>
          <cell r="D165" t="str">
            <v>Pasta o tallarines natural</v>
          </cell>
          <cell r="E165">
            <v>338</v>
          </cell>
          <cell r="F165">
            <v>338</v>
          </cell>
          <cell r="G165">
            <v>338</v>
          </cell>
          <cell r="H165" t="str">
            <v>Pasta De Cecco Bio Fusilli De Sémola de 500 gr</v>
          </cell>
          <cell r="I165">
            <v>6224</v>
          </cell>
          <cell r="J165">
            <v>12</v>
          </cell>
          <cell r="K165" t="str">
            <v>Paquete</v>
          </cell>
        </row>
        <row r="166">
          <cell r="A166">
            <v>7502219320588</v>
          </cell>
          <cell r="B166" t="str">
            <v>DCEBIPADUOFUSXX0500G</v>
          </cell>
          <cell r="C166">
            <v>50192900</v>
          </cell>
          <cell r="D166" t="str">
            <v>Pasta o tallarines natural</v>
          </cell>
          <cell r="E166">
            <v>0</v>
          </cell>
          <cell r="F166">
            <v>0</v>
          </cell>
          <cell r="G166">
            <v>0</v>
          </cell>
          <cell r="H166" t="str">
            <v>Pasta De Cecco Bio Fusilli De Semola Duo de 0500g (1 kg)</v>
          </cell>
          <cell r="I166">
            <v>0</v>
          </cell>
          <cell r="J166">
            <v>6</v>
          </cell>
          <cell r="K166" t="str">
            <v>Paquete</v>
          </cell>
        </row>
        <row r="167">
          <cell r="A167">
            <v>8001250060419</v>
          </cell>
          <cell r="B167" t="str">
            <v>DCEBIPANORPRGXX0500G</v>
          </cell>
          <cell r="C167">
            <v>50192900</v>
          </cell>
          <cell r="D167" t="str">
            <v>Pasta o tallarines natural</v>
          </cell>
          <cell r="E167">
            <v>339</v>
          </cell>
          <cell r="F167">
            <v>339</v>
          </cell>
          <cell r="G167">
            <v>339</v>
          </cell>
          <cell r="H167" t="str">
            <v>Pasta De Cecco Bio Penne Rigate De Sémola de 500 gr</v>
          </cell>
          <cell r="I167">
            <v>3127</v>
          </cell>
          <cell r="J167">
            <v>12</v>
          </cell>
          <cell r="K167" t="str">
            <v>Paquete</v>
          </cell>
        </row>
        <row r="168">
          <cell r="A168">
            <v>7502219320595</v>
          </cell>
          <cell r="B168" t="str">
            <v>DCEBIPADUOPRGXX0500G</v>
          </cell>
          <cell r="C168">
            <v>50192900</v>
          </cell>
          <cell r="D168" t="str">
            <v>Pasta o tallarines natural</v>
          </cell>
          <cell r="E168">
            <v>0</v>
          </cell>
          <cell r="F168">
            <v>0</v>
          </cell>
          <cell r="G168">
            <v>0</v>
          </cell>
          <cell r="H168" t="str">
            <v>Pasta De Cecco Bio Penne Rigate De Semola Duo de 0500g (1kg)</v>
          </cell>
          <cell r="I168">
            <v>0</v>
          </cell>
          <cell r="J168">
            <v>6</v>
          </cell>
          <cell r="K168" t="str">
            <v>Paquete</v>
          </cell>
        </row>
        <row r="169">
          <cell r="A169">
            <v>8001250060129</v>
          </cell>
          <cell r="B169" t="str">
            <v>DCEBIPANORSPAXX0500G</v>
          </cell>
          <cell r="C169">
            <v>50192900</v>
          </cell>
          <cell r="D169" t="str">
            <v>Pasta o tallarines natural</v>
          </cell>
          <cell r="E169">
            <v>340</v>
          </cell>
          <cell r="F169">
            <v>340</v>
          </cell>
          <cell r="G169">
            <v>340</v>
          </cell>
          <cell r="H169" t="str">
            <v>Pasta De Cecco Bio Spaghetti De Sémola de 500 gr</v>
          </cell>
          <cell r="I169">
            <v>5949</v>
          </cell>
          <cell r="J169">
            <v>20</v>
          </cell>
          <cell r="K169" t="str">
            <v>Paquete</v>
          </cell>
        </row>
        <row r="170">
          <cell r="A170">
            <v>7502219320601</v>
          </cell>
          <cell r="B170" t="str">
            <v>DCEBIPADUOSPAXX0500G</v>
          </cell>
          <cell r="C170">
            <v>50192900</v>
          </cell>
          <cell r="D170" t="str">
            <v>Pasta o tallarines natural</v>
          </cell>
          <cell r="E170">
            <v>0</v>
          </cell>
          <cell r="F170">
            <v>0</v>
          </cell>
          <cell r="G170">
            <v>0</v>
          </cell>
          <cell r="H170" t="str">
            <v>Pasta De Cecco Bio Spaghetti De Semola Duo de 0500g (1kg)</v>
          </cell>
          <cell r="I170">
            <v>0</v>
          </cell>
          <cell r="J170">
            <v>10</v>
          </cell>
          <cell r="K170" t="str">
            <v>Paquete</v>
          </cell>
        </row>
        <row r="171">
          <cell r="A171">
            <v>24094000388</v>
          </cell>
          <cell r="B171" t="str">
            <v>DCEXXPANORBUCXX0454G</v>
          </cell>
          <cell r="C171">
            <v>50192900</v>
          </cell>
          <cell r="D171" t="str">
            <v>Pasta o tallarines natural</v>
          </cell>
          <cell r="E171">
            <v>1295</v>
          </cell>
          <cell r="F171">
            <v>1295</v>
          </cell>
          <cell r="G171">
            <v>1295</v>
          </cell>
          <cell r="H171" t="str">
            <v>Pasta De Cecco Bucatini De Sémola de 454 gr</v>
          </cell>
          <cell r="I171">
            <v>1591</v>
          </cell>
          <cell r="J171">
            <v>20</v>
          </cell>
          <cell r="K171" t="str">
            <v>Paquete</v>
          </cell>
        </row>
        <row r="172">
          <cell r="A172">
            <v>8001250201003</v>
          </cell>
          <cell r="B172" t="str">
            <v>DCEXXPACHUCANXX0250G</v>
          </cell>
          <cell r="C172">
            <v>50192900</v>
          </cell>
          <cell r="D172" t="str">
            <v>Pasta o tallarines natural</v>
          </cell>
          <cell r="E172">
            <v>346</v>
          </cell>
          <cell r="F172">
            <v>346</v>
          </cell>
          <cell r="G172">
            <v>346</v>
          </cell>
          <cell r="H172" t="str">
            <v>Pasta De Cecco Canelloni Con Huevo de 250 gr</v>
          </cell>
          <cell r="I172">
            <v>3695</v>
          </cell>
          <cell r="J172">
            <v>12</v>
          </cell>
          <cell r="K172" t="str">
            <v>Paquete</v>
          </cell>
        </row>
        <row r="173">
          <cell r="A173">
            <v>8001250004390</v>
          </cell>
          <cell r="B173" t="str">
            <v>DCEXXPANORCAPXX1000G</v>
          </cell>
          <cell r="C173">
            <v>50192900</v>
          </cell>
          <cell r="D173" t="str">
            <v>Pasta o tallarines natural</v>
          </cell>
          <cell r="E173">
            <v>1566</v>
          </cell>
          <cell r="F173">
            <v>1566</v>
          </cell>
          <cell r="G173">
            <v>1566</v>
          </cell>
          <cell r="H173" t="str">
            <v>Pasta De Cecco Capellini De Semola de 1000 g</v>
          </cell>
          <cell r="I173">
            <v>36</v>
          </cell>
          <cell r="J173">
            <v>12</v>
          </cell>
          <cell r="K173" t="str">
            <v>Paquete</v>
          </cell>
        </row>
        <row r="174">
          <cell r="A174">
            <v>24094000326</v>
          </cell>
          <cell r="B174" t="str">
            <v>DCEXXPANORCAPXX0454G</v>
          </cell>
          <cell r="C174">
            <v>50192900</v>
          </cell>
          <cell r="D174" t="str">
            <v>Pasta o tallarines natural</v>
          </cell>
          <cell r="E174">
            <v>1296</v>
          </cell>
          <cell r="F174">
            <v>1296</v>
          </cell>
          <cell r="G174">
            <v>1296</v>
          </cell>
          <cell r="H174" t="str">
            <v>Pasta De Cecco Capellini De Sémola de 454 gr</v>
          </cell>
          <cell r="I174">
            <v>22881</v>
          </cell>
          <cell r="J174">
            <v>20</v>
          </cell>
          <cell r="K174" t="str">
            <v>Paquete</v>
          </cell>
        </row>
        <row r="175">
          <cell r="A175">
            <v>8001250152039</v>
          </cell>
          <cell r="B175" t="str">
            <v>DCEXXPANORTAGXX0500G</v>
          </cell>
          <cell r="C175">
            <v>50192900</v>
          </cell>
          <cell r="D175" t="str">
            <v>Pasta o tallarines natural</v>
          </cell>
          <cell r="E175">
            <v>1483</v>
          </cell>
          <cell r="F175">
            <v>1483</v>
          </cell>
          <cell r="G175">
            <v>1483</v>
          </cell>
          <cell r="H175" t="str">
            <v>Pasta De Cecco de Semola Nidi Tagliatelle de 500g</v>
          </cell>
          <cell r="I175">
            <v>6106</v>
          </cell>
          <cell r="J175">
            <v>8</v>
          </cell>
          <cell r="K175" t="str">
            <v>Paquete</v>
          </cell>
        </row>
        <row r="176">
          <cell r="A176">
            <v>24094000746</v>
          </cell>
          <cell r="B176" t="str">
            <v>DCEXXPANORFARXX0454G</v>
          </cell>
          <cell r="C176">
            <v>50192900</v>
          </cell>
          <cell r="D176" t="str">
            <v>Pasta o tallarines natural</v>
          </cell>
          <cell r="E176">
            <v>1267</v>
          </cell>
          <cell r="F176">
            <v>1267</v>
          </cell>
          <cell r="G176">
            <v>1267</v>
          </cell>
          <cell r="H176" t="str">
            <v>Pasta De Cecco Farfalle De Sémola de 454 gr</v>
          </cell>
          <cell r="I176">
            <v>4853</v>
          </cell>
          <cell r="J176">
            <v>12</v>
          </cell>
          <cell r="K176" t="str">
            <v>Paquete</v>
          </cell>
        </row>
        <row r="177">
          <cell r="A177">
            <v>24094000265</v>
          </cell>
          <cell r="B177" t="str">
            <v>DCEXXPANORFTTXX0454G</v>
          </cell>
          <cell r="C177">
            <v>50192900</v>
          </cell>
          <cell r="D177" t="str">
            <v>Pasta o tallarines natural</v>
          </cell>
          <cell r="E177">
            <v>1297</v>
          </cell>
          <cell r="F177">
            <v>1297</v>
          </cell>
          <cell r="G177">
            <v>1297</v>
          </cell>
          <cell r="H177" t="str">
            <v>Pasta De Cecco Fettuccelle De Sémola de 454 gr</v>
          </cell>
          <cell r="I177">
            <v>28325</v>
          </cell>
          <cell r="J177">
            <v>20</v>
          </cell>
          <cell r="K177" t="str">
            <v>Paquete</v>
          </cell>
        </row>
        <row r="178">
          <cell r="A178">
            <v>8001250201034</v>
          </cell>
          <cell r="B178" t="str">
            <v>DCEXXPACHUFETXX0250G</v>
          </cell>
          <cell r="C178">
            <v>50192900</v>
          </cell>
          <cell r="D178" t="str">
            <v>Pasta o tallarines natural</v>
          </cell>
          <cell r="E178">
            <v>347</v>
          </cell>
          <cell r="F178">
            <v>347</v>
          </cell>
          <cell r="G178">
            <v>347</v>
          </cell>
          <cell r="H178" t="str">
            <v>Pasta De Cecco Fettuccine Con Huevo de 250 gr</v>
          </cell>
          <cell r="I178">
            <v>7747</v>
          </cell>
          <cell r="J178">
            <v>12</v>
          </cell>
          <cell r="K178" t="str">
            <v>Paquete</v>
          </cell>
        </row>
        <row r="179">
          <cell r="A179">
            <v>7502219320113</v>
          </cell>
          <cell r="B179" t="str">
            <v>DCEXXPADUOFET190250G</v>
          </cell>
          <cell r="C179">
            <v>50192900</v>
          </cell>
          <cell r="D179" t="str">
            <v>Pasta o tallarines natural</v>
          </cell>
          <cell r="E179">
            <v>1508</v>
          </cell>
          <cell r="F179">
            <v>1508</v>
          </cell>
          <cell r="G179">
            <v>1508</v>
          </cell>
          <cell r="H179" t="str">
            <v>Pasta De Cecco Fettuccine Con Huevo DUO de 250 g</v>
          </cell>
          <cell r="I179">
            <v>0</v>
          </cell>
          <cell r="J179">
            <v>6</v>
          </cell>
          <cell r="K179" t="str">
            <v>Paquete</v>
          </cell>
        </row>
        <row r="180">
          <cell r="A180">
            <v>8001250180346</v>
          </cell>
          <cell r="B180" t="str">
            <v>DCEXXPANORFUSXX3000G</v>
          </cell>
          <cell r="C180">
            <v>50192900</v>
          </cell>
          <cell r="D180" t="str">
            <v>Pasta o tallarines natural</v>
          </cell>
          <cell r="E180">
            <v>959</v>
          </cell>
          <cell r="F180">
            <v>959</v>
          </cell>
          <cell r="G180">
            <v>959</v>
          </cell>
          <cell r="H180" t="str">
            <v>Pasta De Cecco Fusilli De Sémola de 3000 gr</v>
          </cell>
          <cell r="I180">
            <v>946</v>
          </cell>
          <cell r="J180">
            <v>4</v>
          </cell>
          <cell r="K180" t="str">
            <v>Bolsa</v>
          </cell>
        </row>
        <row r="181">
          <cell r="A181">
            <v>24094000463</v>
          </cell>
          <cell r="B181" t="str">
            <v>DCEXXPANORFUSXX0454G</v>
          </cell>
          <cell r="C181">
            <v>50192900</v>
          </cell>
          <cell r="D181" t="str">
            <v>Pasta o tallarines natural</v>
          </cell>
          <cell r="E181">
            <v>1298</v>
          </cell>
          <cell r="F181">
            <v>1298</v>
          </cell>
          <cell r="G181">
            <v>1298</v>
          </cell>
          <cell r="H181" t="str">
            <v>Pasta De Cecco Fusilli De Sémola de 454 gr</v>
          </cell>
          <cell r="I181">
            <v>13027</v>
          </cell>
          <cell r="J181">
            <v>12</v>
          </cell>
          <cell r="K181" t="str">
            <v>Paquete</v>
          </cell>
        </row>
        <row r="182">
          <cell r="A182">
            <v>7502219322841</v>
          </cell>
          <cell r="B182" t="str">
            <v>DCEXXPADUOFUSXX0454G</v>
          </cell>
          <cell r="C182">
            <v>50192900</v>
          </cell>
          <cell r="D182" t="str">
            <v>Pasta o tallarines natural</v>
          </cell>
          <cell r="E182">
            <v>1499</v>
          </cell>
          <cell r="F182">
            <v>1499</v>
          </cell>
          <cell r="G182">
            <v>1499</v>
          </cell>
          <cell r="H182" t="str">
            <v>Pasta De Cecco Fusilli de Sémola Dúo de 454 g</v>
          </cell>
          <cell r="I182">
            <v>3160</v>
          </cell>
          <cell r="J182">
            <v>6</v>
          </cell>
          <cell r="K182" t="str">
            <v>Paquete</v>
          </cell>
        </row>
        <row r="183">
          <cell r="A183">
            <v>8001250310347</v>
          </cell>
          <cell r="B183" t="str">
            <v>DCEXXPAINTFUSXX0500G</v>
          </cell>
          <cell r="C183">
            <v>50192900</v>
          </cell>
          <cell r="D183" t="str">
            <v>Pasta o tallarines natural</v>
          </cell>
          <cell r="E183">
            <v>357</v>
          </cell>
          <cell r="F183">
            <v>357</v>
          </cell>
          <cell r="G183">
            <v>357</v>
          </cell>
          <cell r="H183" t="str">
            <v>Pasta De Cecco Fusilli Integral de 500 gr</v>
          </cell>
          <cell r="I183">
            <v>3869</v>
          </cell>
          <cell r="J183">
            <v>12</v>
          </cell>
          <cell r="K183" t="str">
            <v>Paquete</v>
          </cell>
        </row>
        <row r="184">
          <cell r="A184">
            <v>8001250201157</v>
          </cell>
          <cell r="B184" t="str">
            <v>DCEXXPACHUGARXX0250G</v>
          </cell>
          <cell r="C184">
            <v>50192900</v>
          </cell>
          <cell r="D184" t="str">
            <v>Pasta o tallarines natural</v>
          </cell>
          <cell r="E184">
            <v>348</v>
          </cell>
          <cell r="F184">
            <v>348</v>
          </cell>
          <cell r="G184">
            <v>348</v>
          </cell>
          <cell r="H184" t="str">
            <v>Pasta De Cecco Garganelli Con Huevo de 0250</v>
          </cell>
          <cell r="I184">
            <v>3616</v>
          </cell>
          <cell r="J184">
            <v>20</v>
          </cell>
          <cell r="K184" t="str">
            <v>Paquete</v>
          </cell>
        </row>
        <row r="185">
          <cell r="A185">
            <v>8001250009999</v>
          </cell>
          <cell r="B185" t="str">
            <v>DCEXXPAPAPGNOXX0500G</v>
          </cell>
          <cell r="C185">
            <v>50192900</v>
          </cell>
          <cell r="D185" t="str">
            <v>Pasta o tallarines natural</v>
          </cell>
          <cell r="E185">
            <v>381</v>
          </cell>
          <cell r="F185">
            <v>381</v>
          </cell>
          <cell r="G185">
            <v>381</v>
          </cell>
          <cell r="H185" t="str">
            <v>Pasta De Cecco Gnocchi De Papa de 500 gr</v>
          </cell>
          <cell r="I185">
            <v>22852</v>
          </cell>
          <cell r="J185">
            <v>12</v>
          </cell>
          <cell r="K185" t="str">
            <v>Paquete</v>
          </cell>
        </row>
        <row r="186">
          <cell r="A186">
            <v>8001250211125</v>
          </cell>
          <cell r="B186" t="str">
            <v>DCEXXPACHULASXX0500G</v>
          </cell>
          <cell r="C186">
            <v>50192900</v>
          </cell>
          <cell r="D186" t="str">
            <v>Pasta o tallarines natural</v>
          </cell>
          <cell r="E186">
            <v>349</v>
          </cell>
          <cell r="F186">
            <v>349</v>
          </cell>
          <cell r="G186">
            <v>349</v>
          </cell>
          <cell r="H186" t="str">
            <v>Pasta De Cecco Lasagna Con Huevo de 500 gr</v>
          </cell>
          <cell r="I186">
            <v>21218</v>
          </cell>
          <cell r="J186">
            <v>12</v>
          </cell>
          <cell r="K186" t="str">
            <v>Paquete</v>
          </cell>
        </row>
        <row r="187">
          <cell r="A187">
            <v>8001250110015</v>
          </cell>
          <cell r="B187" t="str">
            <v>DCEXXPANORLDRXX0500G</v>
          </cell>
          <cell r="C187">
            <v>50192900</v>
          </cell>
          <cell r="D187" t="str">
            <v>Pasta o tallarines natural</v>
          </cell>
          <cell r="E187">
            <v>367</v>
          </cell>
          <cell r="F187">
            <v>367</v>
          </cell>
          <cell r="G187">
            <v>367</v>
          </cell>
          <cell r="H187" t="str">
            <v>Pasta de Cecco Lasagna Larga dopiia ricci De Sémola de 500gr</v>
          </cell>
          <cell r="I187">
            <v>7525</v>
          </cell>
          <cell r="J187">
            <v>24</v>
          </cell>
          <cell r="K187" t="str">
            <v>Paquete</v>
          </cell>
        </row>
        <row r="188">
          <cell r="A188">
            <v>7502219320038</v>
          </cell>
          <cell r="B188" t="str">
            <v>DCEXXPADUOLDRXX0500G</v>
          </cell>
          <cell r="C188">
            <v>50192900</v>
          </cell>
          <cell r="D188" t="str">
            <v>Pasta o tallarines natural</v>
          </cell>
          <cell r="E188">
            <v>1501</v>
          </cell>
          <cell r="F188">
            <v>1501</v>
          </cell>
          <cell r="G188">
            <v>1501</v>
          </cell>
          <cell r="H188" t="str">
            <v>Pasta de Cecco Lasagna Larga dopiia ricci De Sémola DUO 500g</v>
          </cell>
          <cell r="I188">
            <v>0</v>
          </cell>
          <cell r="J188">
            <v>12</v>
          </cell>
          <cell r="K188" t="str">
            <v>Paquete</v>
          </cell>
        </row>
        <row r="189">
          <cell r="A189">
            <v>24094000289</v>
          </cell>
          <cell r="B189" t="str">
            <v>DCEXXPANORLINXX0454G</v>
          </cell>
          <cell r="C189">
            <v>50192900</v>
          </cell>
          <cell r="D189" t="str">
            <v>Pasta o tallarines natural</v>
          </cell>
          <cell r="E189">
            <v>1299</v>
          </cell>
          <cell r="F189">
            <v>1299</v>
          </cell>
          <cell r="G189">
            <v>1299</v>
          </cell>
          <cell r="H189" t="str">
            <v>Pasta De Cecco Linguine De Sémola de 454 gr</v>
          </cell>
          <cell r="I189">
            <v>12420</v>
          </cell>
          <cell r="J189">
            <v>20</v>
          </cell>
          <cell r="K189" t="str">
            <v>Paquete</v>
          </cell>
        </row>
        <row r="190">
          <cell r="A190">
            <v>8001250120175</v>
          </cell>
          <cell r="B190" t="str">
            <v>DCEXXPANORMZZXX0500G</v>
          </cell>
          <cell r="C190">
            <v>50192900</v>
          </cell>
          <cell r="D190" t="str">
            <v>Pasta o tallarines natural</v>
          </cell>
          <cell r="E190">
            <v>369</v>
          </cell>
          <cell r="F190">
            <v>369</v>
          </cell>
          <cell r="G190">
            <v>369</v>
          </cell>
          <cell r="H190" t="str">
            <v>Pasta De Cecco Mezza Zita De Sémola de 500 gr</v>
          </cell>
          <cell r="I190">
            <v>564</v>
          </cell>
          <cell r="J190">
            <v>24</v>
          </cell>
          <cell r="K190" t="str">
            <v>Paquete</v>
          </cell>
        </row>
        <row r="191">
          <cell r="A191">
            <v>8001250152091</v>
          </cell>
          <cell r="B191" t="str">
            <v>DCEXXPANORNCA180500G</v>
          </cell>
          <cell r="C191">
            <v>50192900</v>
          </cell>
          <cell r="D191" t="str">
            <v>Pasta o tallarines natural</v>
          </cell>
          <cell r="E191">
            <v>1458</v>
          </cell>
          <cell r="F191">
            <v>1458</v>
          </cell>
          <cell r="G191">
            <v>1458</v>
          </cell>
          <cell r="H191" t="str">
            <v>Pasta De Cecco Nidi Capelli D Angelo De Sémola de 500 gr</v>
          </cell>
          <cell r="I191">
            <v>6705</v>
          </cell>
          <cell r="J191">
            <v>8</v>
          </cell>
          <cell r="K191" t="str">
            <v>Paquete</v>
          </cell>
        </row>
        <row r="192">
          <cell r="A192">
            <v>8001250152336</v>
          </cell>
          <cell r="B192" t="str">
            <v>DCEXXPANORNFT180500G</v>
          </cell>
          <cell r="C192">
            <v>50192900</v>
          </cell>
          <cell r="D192" t="str">
            <v>Pasta o tallarines natural</v>
          </cell>
          <cell r="E192">
            <v>1459</v>
          </cell>
          <cell r="F192">
            <v>1459</v>
          </cell>
          <cell r="G192">
            <v>1459</v>
          </cell>
          <cell r="H192" t="str">
            <v>Pasta De Cecco Nidi Fettuccine De Sémola de 500 gr</v>
          </cell>
          <cell r="I192">
            <v>21373</v>
          </cell>
          <cell r="J192">
            <v>8</v>
          </cell>
          <cell r="K192" t="str">
            <v>Paquete</v>
          </cell>
        </row>
        <row r="193">
          <cell r="A193">
            <v>24094000722</v>
          </cell>
          <cell r="B193" t="str">
            <v>DCEXXPANOROREXX0454G</v>
          </cell>
          <cell r="C193">
            <v>50192900</v>
          </cell>
          <cell r="D193" t="str">
            <v>Pasta o tallarines natural</v>
          </cell>
          <cell r="E193">
            <v>1667</v>
          </cell>
          <cell r="F193">
            <v>1667</v>
          </cell>
          <cell r="G193">
            <v>1667</v>
          </cell>
          <cell r="H193" t="str">
            <v>Pasta De Cecco OrecchietteDe Semola de 454 g</v>
          </cell>
          <cell r="I193">
            <v>2575</v>
          </cell>
          <cell r="J193">
            <v>12</v>
          </cell>
          <cell r="K193" t="str">
            <v>Paquete</v>
          </cell>
        </row>
        <row r="194">
          <cell r="A194">
            <v>24094002054</v>
          </cell>
          <cell r="B194" t="str">
            <v>DCEXXPANORORZXX0454G</v>
          </cell>
          <cell r="C194">
            <v>50192900</v>
          </cell>
          <cell r="D194" t="str">
            <v>Pasta o tallarines natural</v>
          </cell>
          <cell r="E194">
            <v>1702</v>
          </cell>
          <cell r="F194">
            <v>1702</v>
          </cell>
          <cell r="G194">
            <v>1702</v>
          </cell>
          <cell r="H194" t="str">
            <v>Pasta De Cecco Orzo De Semola de 454 g</v>
          </cell>
          <cell r="I194">
            <v>6081</v>
          </cell>
          <cell r="J194">
            <v>20</v>
          </cell>
          <cell r="K194" t="str">
            <v>Paquete</v>
          </cell>
        </row>
        <row r="195">
          <cell r="A195">
            <v>8001250201010</v>
          </cell>
          <cell r="B195" t="str">
            <v>DCEXXPACHUPAPXX0250G</v>
          </cell>
          <cell r="C195">
            <v>50192900</v>
          </cell>
          <cell r="D195" t="str">
            <v>Pasta o tallarines natural</v>
          </cell>
          <cell r="E195">
            <v>350</v>
          </cell>
          <cell r="F195">
            <v>350</v>
          </cell>
          <cell r="G195">
            <v>350</v>
          </cell>
          <cell r="H195" t="str">
            <v>Pasta De Cecco Papardelle Con Huevo de 250 gr</v>
          </cell>
          <cell r="I195">
            <v>3152</v>
          </cell>
          <cell r="J195">
            <v>12</v>
          </cell>
          <cell r="K195" t="str">
            <v>Paquete</v>
          </cell>
        </row>
        <row r="196">
          <cell r="A196">
            <v>8001250180414</v>
          </cell>
          <cell r="B196" t="str">
            <v>DCEXXPANORPRGXX3000G</v>
          </cell>
          <cell r="C196">
            <v>50192900</v>
          </cell>
          <cell r="D196" t="str">
            <v>Pasta o tallarines natural</v>
          </cell>
          <cell r="E196">
            <v>957</v>
          </cell>
          <cell r="F196">
            <v>957</v>
          </cell>
          <cell r="G196">
            <v>957</v>
          </cell>
          <cell r="H196" t="str">
            <v>Pasta De Cecco Penne Rigate De Sémola de 3000 gr</v>
          </cell>
          <cell r="I196">
            <v>178</v>
          </cell>
          <cell r="J196">
            <v>4</v>
          </cell>
          <cell r="K196" t="str">
            <v>Bolsa</v>
          </cell>
        </row>
        <row r="197">
          <cell r="A197">
            <v>24094000548</v>
          </cell>
          <cell r="B197" t="str">
            <v>DCEXXPANORPRGXX0454G</v>
          </cell>
          <cell r="C197">
            <v>50192900</v>
          </cell>
          <cell r="D197" t="str">
            <v>Pasta o tallarines natural</v>
          </cell>
          <cell r="E197">
            <v>1300</v>
          </cell>
          <cell r="F197">
            <v>1300</v>
          </cell>
          <cell r="G197">
            <v>1300</v>
          </cell>
          <cell r="H197" t="str">
            <v>Pasta De Cecco Penne Rigate De Sémola de 454 gr</v>
          </cell>
          <cell r="I197">
            <v>17424</v>
          </cell>
          <cell r="J197">
            <v>12</v>
          </cell>
          <cell r="K197" t="str">
            <v>Paquete</v>
          </cell>
        </row>
        <row r="198">
          <cell r="A198">
            <v>8001250310415</v>
          </cell>
          <cell r="B198" t="str">
            <v>DCEXXPAINTPRGXX0500G</v>
          </cell>
          <cell r="C198">
            <v>50192900</v>
          </cell>
          <cell r="D198" t="str">
            <v>Pasta o tallarines natural</v>
          </cell>
          <cell r="E198">
            <v>358</v>
          </cell>
          <cell r="F198">
            <v>358</v>
          </cell>
          <cell r="G198">
            <v>358</v>
          </cell>
          <cell r="H198" t="str">
            <v>Pasta De Cecco Penne Rigate Integral de 500 gr</v>
          </cell>
          <cell r="I198">
            <v>1304</v>
          </cell>
          <cell r="J198">
            <v>12</v>
          </cell>
          <cell r="K198" t="str">
            <v>Paquete</v>
          </cell>
        </row>
        <row r="199">
          <cell r="A199">
            <v>24094000425</v>
          </cell>
          <cell r="B199" t="str">
            <v>DCEXXPANORRIGXX0454G</v>
          </cell>
          <cell r="C199">
            <v>50192900</v>
          </cell>
          <cell r="D199" t="str">
            <v>Pasta o tallarines natural</v>
          </cell>
          <cell r="E199">
            <v>1301</v>
          </cell>
          <cell r="F199">
            <v>1301</v>
          </cell>
          <cell r="G199">
            <v>1301</v>
          </cell>
          <cell r="H199" t="str">
            <v>Pasta De Cecco Rigatoni De Sémola de 454 gr</v>
          </cell>
          <cell r="I199">
            <v>8322</v>
          </cell>
          <cell r="J199">
            <v>12</v>
          </cell>
          <cell r="K199" t="str">
            <v>Paquete</v>
          </cell>
        </row>
        <row r="200">
          <cell r="A200">
            <v>8001250160126</v>
          </cell>
          <cell r="B200" t="str">
            <v>DCEXXPANORSPAXX1000G</v>
          </cell>
          <cell r="C200">
            <v>50192900</v>
          </cell>
          <cell r="D200" t="str">
            <v>Pasta o tallarines natural</v>
          </cell>
          <cell r="E200">
            <v>1418</v>
          </cell>
          <cell r="F200">
            <v>1418</v>
          </cell>
          <cell r="G200">
            <v>1418</v>
          </cell>
          <cell r="H200" t="str">
            <v>Pasta De Cecco Spaghetti De Sémola de 1000 g</v>
          </cell>
          <cell r="I200">
            <v>1195</v>
          </cell>
          <cell r="J200">
            <v>12</v>
          </cell>
          <cell r="K200" t="str">
            <v>Paquete</v>
          </cell>
        </row>
        <row r="201">
          <cell r="A201">
            <v>8001250180124</v>
          </cell>
          <cell r="B201" t="str">
            <v>DCEXXPANORSPAXX3000G</v>
          </cell>
          <cell r="C201">
            <v>50192900</v>
          </cell>
          <cell r="D201" t="str">
            <v>Pasta o tallarines natural</v>
          </cell>
          <cell r="E201">
            <v>958</v>
          </cell>
          <cell r="F201">
            <v>958</v>
          </cell>
          <cell r="G201">
            <v>958</v>
          </cell>
          <cell r="H201" t="str">
            <v>Pasta De Cecco Spaghetti De Sémola de 3000 gr</v>
          </cell>
          <cell r="I201">
            <v>306</v>
          </cell>
          <cell r="J201">
            <v>4</v>
          </cell>
          <cell r="K201" t="str">
            <v>Bolsa</v>
          </cell>
        </row>
        <row r="202">
          <cell r="A202">
            <v>24094000364</v>
          </cell>
          <cell r="B202" t="str">
            <v>DCEXXPANORSPAXX0454G</v>
          </cell>
          <cell r="C202">
            <v>50192900</v>
          </cell>
          <cell r="D202" t="str">
            <v>Pasta o tallarines natural</v>
          </cell>
          <cell r="E202">
            <v>1302</v>
          </cell>
          <cell r="F202">
            <v>1302</v>
          </cell>
          <cell r="G202">
            <v>1302</v>
          </cell>
          <cell r="H202" t="str">
            <v>Pasta De Cecco Spaghetti De Sémola de 454 gr</v>
          </cell>
          <cell r="I202">
            <v>17977</v>
          </cell>
          <cell r="J202">
            <v>20</v>
          </cell>
          <cell r="K202" t="str">
            <v>Paquete</v>
          </cell>
        </row>
        <row r="203">
          <cell r="A203">
            <v>7502219322858</v>
          </cell>
          <cell r="B203" t="str">
            <v>DCEXXPADUOSPAXX0454G</v>
          </cell>
          <cell r="C203">
            <v>50192900</v>
          </cell>
          <cell r="D203" t="str">
            <v>Pasta o tallarines natural</v>
          </cell>
          <cell r="E203">
            <v>1500</v>
          </cell>
          <cell r="F203">
            <v>1500</v>
          </cell>
          <cell r="G203">
            <v>1500</v>
          </cell>
          <cell r="H203" t="str">
            <v>Pasta De Cecco Spaghetti de Sémola Dúo de 454g</v>
          </cell>
          <cell r="I203">
            <v>3740</v>
          </cell>
          <cell r="J203">
            <v>10</v>
          </cell>
          <cell r="K203" t="str">
            <v>Paquete</v>
          </cell>
        </row>
        <row r="204">
          <cell r="A204">
            <v>8001250000729</v>
          </cell>
          <cell r="B204" t="str">
            <v>DCEXXPANORLATXX0500G</v>
          </cell>
          <cell r="C204">
            <v>50192900</v>
          </cell>
          <cell r="D204" t="str">
            <v>Pasta o tallarines natural</v>
          </cell>
          <cell r="E204">
            <v>1574</v>
          </cell>
          <cell r="F204">
            <v>1574</v>
          </cell>
          <cell r="G204">
            <v>1574</v>
          </cell>
          <cell r="H204" t="str">
            <v>Pasta De Cecco Spaghetti De Semola LATA 500 g</v>
          </cell>
          <cell r="I204">
            <v>0</v>
          </cell>
          <cell r="J204">
            <v>10</v>
          </cell>
          <cell r="K204" t="str">
            <v>Paquete</v>
          </cell>
        </row>
        <row r="205">
          <cell r="A205">
            <v>8001250310125</v>
          </cell>
          <cell r="B205" t="str">
            <v>DCEXXPAINTSPAXX0500G</v>
          </cell>
          <cell r="C205">
            <v>50192900</v>
          </cell>
          <cell r="D205" t="str">
            <v>Pasta o tallarines natural</v>
          </cell>
          <cell r="E205">
            <v>359</v>
          </cell>
          <cell r="F205">
            <v>359</v>
          </cell>
          <cell r="G205">
            <v>359</v>
          </cell>
          <cell r="H205" t="str">
            <v>Pasta De Cecco Spaghetti Integral de 500 gr</v>
          </cell>
          <cell r="I205">
            <v>1974</v>
          </cell>
          <cell r="J205">
            <v>12</v>
          </cell>
          <cell r="K205" t="str">
            <v>Paquete</v>
          </cell>
        </row>
        <row r="206">
          <cell r="A206">
            <v>24094000340</v>
          </cell>
          <cell r="B206" t="str">
            <v>DCEXXPANORSPIXX0454G</v>
          </cell>
          <cell r="C206">
            <v>50192900</v>
          </cell>
          <cell r="D206" t="str">
            <v>Pasta o tallarines natural</v>
          </cell>
          <cell r="E206">
            <v>1303</v>
          </cell>
          <cell r="F206">
            <v>1303</v>
          </cell>
          <cell r="G206">
            <v>1303</v>
          </cell>
          <cell r="H206" t="str">
            <v>Pasta De Cecco Spaghettini De Sémola de 454 gr</v>
          </cell>
          <cell r="I206">
            <v>8850</v>
          </cell>
          <cell r="J206">
            <v>20</v>
          </cell>
          <cell r="K206" t="str">
            <v>Paquete</v>
          </cell>
        </row>
        <row r="207">
          <cell r="A207">
            <v>8001250001085</v>
          </cell>
          <cell r="B207" t="str">
            <v>DCEXXPACHETPFXX0250G</v>
          </cell>
          <cell r="C207">
            <v>50192900</v>
          </cell>
          <cell r="D207" t="str">
            <v>Pasta o tallarines natural</v>
          </cell>
          <cell r="E207">
            <v>345</v>
          </cell>
          <cell r="F207">
            <v>345</v>
          </cell>
          <cell r="G207">
            <v>345</v>
          </cell>
          <cell r="H207" t="str">
            <v>Pasta DeCecco Tagliatelle Paglia e Fieno Con Huevo y Espina 250 gr</v>
          </cell>
          <cell r="I207">
            <v>12791</v>
          </cell>
          <cell r="J207">
            <v>12</v>
          </cell>
          <cell r="K207" t="str">
            <v>Paquete</v>
          </cell>
        </row>
        <row r="208">
          <cell r="A208">
            <v>5998835017186</v>
          </cell>
          <cell r="B208" t="str">
            <v>OREPEVBXXXXXX180750M</v>
          </cell>
          <cell r="C208">
            <v>50202203</v>
          </cell>
          <cell r="D208" t="str">
            <v>Vino</v>
          </cell>
          <cell r="E208">
            <v>1785</v>
          </cell>
          <cell r="F208">
            <v>1785</v>
          </cell>
          <cell r="G208">
            <v>1785</v>
          </cell>
          <cell r="H208" t="str">
            <v>Petracs 750m</v>
          </cell>
          <cell r="I208">
            <v>0</v>
          </cell>
          <cell r="J208">
            <v>0</v>
          </cell>
          <cell r="K208" t="str">
            <v>Botella</v>
          </cell>
        </row>
        <row r="209">
          <cell r="A209">
            <v>80042556</v>
          </cell>
          <cell r="B209" t="str">
            <v>MUTXXPLTOMXXXXX0400G</v>
          </cell>
          <cell r="C209">
            <v>50406500</v>
          </cell>
          <cell r="D209" t="str">
            <v>Tomates</v>
          </cell>
          <cell r="E209">
            <v>657</v>
          </cell>
          <cell r="F209">
            <v>657</v>
          </cell>
          <cell r="G209">
            <v>657</v>
          </cell>
          <cell r="H209" t="str">
            <v>Pulpa de Tomate Mutti Finamente Picados de 400 gr</v>
          </cell>
          <cell r="I209">
            <v>7039</v>
          </cell>
          <cell r="J209">
            <v>12</v>
          </cell>
          <cell r="K209" t="str">
            <v>Lata</v>
          </cell>
        </row>
        <row r="210">
          <cell r="A210">
            <v>8005110630408</v>
          </cell>
          <cell r="B210" t="str">
            <v>MUTXXPUTOMXXXXX0400G</v>
          </cell>
          <cell r="C210">
            <v>50406500</v>
          </cell>
          <cell r="D210" t="str">
            <v>Tomates</v>
          </cell>
          <cell r="E210">
            <v>659</v>
          </cell>
          <cell r="F210">
            <v>659</v>
          </cell>
          <cell r="G210">
            <v>659</v>
          </cell>
          <cell r="H210" t="str">
            <v>Pure de Tomate Mutti Passata de 400 gr</v>
          </cell>
          <cell r="I210">
            <v>8159</v>
          </cell>
          <cell r="J210">
            <v>12</v>
          </cell>
          <cell r="K210" t="str">
            <v>Frasco</v>
          </cell>
        </row>
        <row r="211">
          <cell r="A211">
            <v>7461323129367</v>
          </cell>
          <cell r="B211" t="str">
            <v>BARXXROXXXGANXX0750M</v>
          </cell>
          <cell r="C211">
            <v>50202206</v>
          </cell>
          <cell r="D211" t="str">
            <v>Licor destilado</v>
          </cell>
          <cell r="E211">
            <v>209</v>
          </cell>
          <cell r="F211">
            <v>209</v>
          </cell>
          <cell r="G211">
            <v>209</v>
          </cell>
          <cell r="H211" t="str">
            <v>Ron Barceló Gran Anejo de 750 ml</v>
          </cell>
          <cell r="I211">
            <v>0</v>
          </cell>
          <cell r="J211">
            <v>12</v>
          </cell>
          <cell r="K211" t="str">
            <v>Botella</v>
          </cell>
        </row>
        <row r="212">
          <cell r="A212">
            <v>7461323129305</v>
          </cell>
          <cell r="B212" t="str">
            <v>BARXXROXXXIMPXX0750M</v>
          </cell>
          <cell r="C212">
            <v>50202206</v>
          </cell>
          <cell r="D212" t="str">
            <v>Licor destilado</v>
          </cell>
          <cell r="E212">
            <v>210</v>
          </cell>
          <cell r="F212">
            <v>210</v>
          </cell>
          <cell r="G212">
            <v>210</v>
          </cell>
          <cell r="H212" t="str">
            <v>Ron Barceló Imperial de 750 ml</v>
          </cell>
          <cell r="I212">
            <v>0</v>
          </cell>
          <cell r="J212">
            <v>6</v>
          </cell>
          <cell r="K212" t="str">
            <v>Botella</v>
          </cell>
        </row>
        <row r="213">
          <cell r="A213">
            <v>7461323129794</v>
          </cell>
          <cell r="B213" t="str">
            <v>BARXXROBLAGPLXX0750M</v>
          </cell>
          <cell r="C213">
            <v>50202206</v>
          </cell>
          <cell r="D213" t="str">
            <v>Licor destilado</v>
          </cell>
          <cell r="E213">
            <v>207</v>
          </cell>
          <cell r="F213">
            <v>207</v>
          </cell>
          <cell r="G213">
            <v>207</v>
          </cell>
          <cell r="H213" t="str">
            <v>Ron Blanco Barceló Gran Platinum de 750 ml</v>
          </cell>
          <cell r="I213">
            <v>0</v>
          </cell>
          <cell r="J213">
            <v>12</v>
          </cell>
          <cell r="K213" t="str">
            <v>Botella</v>
          </cell>
        </row>
        <row r="214">
          <cell r="A214">
            <v>7461323129213</v>
          </cell>
          <cell r="B214" t="str">
            <v>BARXXROBLEIMPXX0750M</v>
          </cell>
          <cell r="C214">
            <v>50202206</v>
          </cell>
          <cell r="D214" t="str">
            <v>Licor destilado</v>
          </cell>
          <cell r="E214">
            <v>208</v>
          </cell>
          <cell r="F214">
            <v>208</v>
          </cell>
          <cell r="G214">
            <v>208</v>
          </cell>
          <cell r="H214" t="str">
            <v>Ron Blend Barceló Imperial 30 Aniversario de 750 ml</v>
          </cell>
          <cell r="I214">
            <v>53</v>
          </cell>
          <cell r="J214">
            <v>3</v>
          </cell>
          <cell r="K214" t="str">
            <v>Botella</v>
          </cell>
        </row>
        <row r="215">
          <cell r="A215">
            <v>7503044354007</v>
          </cell>
          <cell r="B215" t="str">
            <v>VDAXXSAPICXXX230150M</v>
          </cell>
          <cell r="C215">
            <v>50171832</v>
          </cell>
          <cell r="D215" t="str">
            <v>Salsas para ensaladas o dips</v>
          </cell>
          <cell r="E215">
            <v>1906</v>
          </cell>
          <cell r="F215">
            <v>1906</v>
          </cell>
          <cell r="G215">
            <v>1906</v>
          </cell>
          <cell r="H215" t="str">
            <v>Salsa De la Viuda Picante de 0150 m</v>
          </cell>
          <cell r="I215">
            <v>0</v>
          </cell>
          <cell r="J215">
            <v>12</v>
          </cell>
          <cell r="K215" t="str">
            <v>Botella</v>
          </cell>
        </row>
        <row r="216">
          <cell r="A216">
            <v>7501035025929</v>
          </cell>
          <cell r="B216" t="str">
            <v>VDAXXSAPICXXXXX0150M</v>
          </cell>
          <cell r="C216">
            <v>50171832</v>
          </cell>
          <cell r="D216" t="str">
            <v>Salsas para ensaladas o dips</v>
          </cell>
          <cell r="E216">
            <v>864</v>
          </cell>
          <cell r="F216">
            <v>864</v>
          </cell>
          <cell r="G216">
            <v>864</v>
          </cell>
          <cell r="H216" t="str">
            <v>Salsa De la Viuda Picante de 150 ml</v>
          </cell>
          <cell r="I216">
            <v>0</v>
          </cell>
          <cell r="J216">
            <v>35</v>
          </cell>
          <cell r="K216" t="str">
            <v>Botella</v>
          </cell>
        </row>
        <row r="217">
          <cell r="A217">
            <v>7502219320656</v>
          </cell>
          <cell r="B217" t="str">
            <v>VDAXXSAPICTRIXX0150M</v>
          </cell>
          <cell r="C217">
            <v>50171832</v>
          </cell>
          <cell r="D217" t="str">
            <v>Salsas para ensaladas o dips</v>
          </cell>
          <cell r="E217">
            <v>863</v>
          </cell>
          <cell r="F217">
            <v>863</v>
          </cell>
          <cell r="G217">
            <v>863</v>
          </cell>
          <cell r="H217" t="str">
            <v>Salsa De la Viuda Picante Trio de 150 ml</v>
          </cell>
          <cell r="I217">
            <v>0</v>
          </cell>
          <cell r="J217">
            <v>12</v>
          </cell>
          <cell r="K217" t="str">
            <v>Botella</v>
          </cell>
        </row>
        <row r="218">
          <cell r="A218">
            <v>8005110516009</v>
          </cell>
          <cell r="B218" t="str">
            <v>MUTXXSATOMACEXX0400G</v>
          </cell>
          <cell r="C218">
            <v>50171831</v>
          </cell>
          <cell r="D218" t="str">
            <v>Salsas para cocinar</v>
          </cell>
          <cell r="E218">
            <v>1545</v>
          </cell>
          <cell r="F218">
            <v>1545</v>
          </cell>
          <cell r="G218">
            <v>1545</v>
          </cell>
          <cell r="H218" t="str">
            <v>Salsa Mutti de Tomate con Aceituna de 400 g</v>
          </cell>
          <cell r="I218">
            <v>4453</v>
          </cell>
          <cell r="J218">
            <v>6</v>
          </cell>
          <cell r="K218" t="str">
            <v>Frasco</v>
          </cell>
        </row>
        <row r="219">
          <cell r="A219">
            <v>8005110517006</v>
          </cell>
          <cell r="B219" t="str">
            <v>MUTXXSATOMALBXX0400G</v>
          </cell>
          <cell r="C219">
            <v>50171831</v>
          </cell>
          <cell r="D219" t="str">
            <v>Salsas para cocinar</v>
          </cell>
          <cell r="E219">
            <v>1546</v>
          </cell>
          <cell r="F219">
            <v>1546</v>
          </cell>
          <cell r="G219">
            <v>1546</v>
          </cell>
          <cell r="H219" t="str">
            <v>Salsa Mutti de Tomate con Albahaca de 400 g</v>
          </cell>
          <cell r="I219">
            <v>5971</v>
          </cell>
          <cell r="J219">
            <v>6</v>
          </cell>
          <cell r="K219" t="str">
            <v>Frasco</v>
          </cell>
        </row>
        <row r="220">
          <cell r="A220">
            <v>8005110518003</v>
          </cell>
          <cell r="B220" t="str">
            <v>MUTXXSATOMCHPXX0400G</v>
          </cell>
          <cell r="C220">
            <v>50171831</v>
          </cell>
          <cell r="D220" t="str">
            <v>Salsas para cocinar</v>
          </cell>
          <cell r="E220">
            <v>1548</v>
          </cell>
          <cell r="F220">
            <v>1548</v>
          </cell>
          <cell r="G220">
            <v>1548</v>
          </cell>
          <cell r="H220" t="str">
            <v>Salsa Mutti de Tomate con Chile Picante de 400 g</v>
          </cell>
          <cell r="I220">
            <v>1359</v>
          </cell>
          <cell r="J220">
            <v>6</v>
          </cell>
          <cell r="K220" t="str">
            <v>Frasco</v>
          </cell>
        </row>
        <row r="221">
          <cell r="A221">
            <v>8005110000775</v>
          </cell>
          <cell r="B221" t="str">
            <v>MUTNVSATOMPAGXX0400G</v>
          </cell>
          <cell r="C221">
            <v>50171831</v>
          </cell>
          <cell r="D221" t="str">
            <v>Salsas para cocinar</v>
          </cell>
          <cell r="E221">
            <v>1547</v>
          </cell>
          <cell r="F221">
            <v>1547</v>
          </cell>
          <cell r="G221">
            <v>1547</v>
          </cell>
          <cell r="H221" t="str">
            <v>Salsa Mutti de Tomate con Queso Parmigiano Reggiano 400 g</v>
          </cell>
          <cell r="I221">
            <v>2084</v>
          </cell>
          <cell r="J221">
            <v>6</v>
          </cell>
          <cell r="K221" t="str">
            <v>Frasco</v>
          </cell>
        </row>
        <row r="222">
          <cell r="A222">
            <v>8005110551215</v>
          </cell>
          <cell r="B222" t="str">
            <v>MUTSATOPIZAROXX0400G</v>
          </cell>
          <cell r="C222">
            <v>50171831</v>
          </cell>
          <cell r="D222" t="str">
            <v>Salsas para cocinar</v>
          </cell>
          <cell r="E222">
            <v>1657</v>
          </cell>
          <cell r="F222">
            <v>1657</v>
          </cell>
          <cell r="G222">
            <v>1657</v>
          </cell>
          <cell r="H222" t="str">
            <v>Salsa Mutti Para Pizza Aromatizada de 400 g</v>
          </cell>
          <cell r="I222">
            <v>13042</v>
          </cell>
          <cell r="J222">
            <v>6</v>
          </cell>
          <cell r="K222" t="str">
            <v>Frasco</v>
          </cell>
        </row>
        <row r="223">
          <cell r="A223">
            <v>8002210112445</v>
          </cell>
          <cell r="B223" t="str">
            <v>BERXXSAPESCLAXX0190G</v>
          </cell>
          <cell r="C223">
            <v>50171831</v>
          </cell>
          <cell r="D223" t="str">
            <v>Salsas para cocinar</v>
          </cell>
          <cell r="E223">
            <v>236</v>
          </cell>
          <cell r="F223">
            <v>236</v>
          </cell>
          <cell r="G223">
            <v>236</v>
          </cell>
          <cell r="H223" t="str">
            <v>Salsa Pesto Filippo Berio Clásico de 190 gr</v>
          </cell>
          <cell r="I223">
            <v>15431</v>
          </cell>
          <cell r="J223">
            <v>6</v>
          </cell>
          <cell r="K223" t="str">
            <v>Frasco</v>
          </cell>
        </row>
        <row r="224">
          <cell r="A224">
            <v>8002210129702</v>
          </cell>
          <cell r="B224" t="str">
            <v>BERXXSAPESCLAXX0520G</v>
          </cell>
          <cell r="C224">
            <v>50171831</v>
          </cell>
          <cell r="D224" t="str">
            <v>Salsas para cocinar</v>
          </cell>
          <cell r="E224">
            <v>1331</v>
          </cell>
          <cell r="F224">
            <v>1331</v>
          </cell>
          <cell r="G224">
            <v>1331</v>
          </cell>
          <cell r="H224" t="str">
            <v>Salsa Pesto Filippo Berio Clásico de 520 g</v>
          </cell>
          <cell r="I224">
            <v>1645</v>
          </cell>
          <cell r="J224">
            <v>6</v>
          </cell>
          <cell r="K224" t="str">
            <v>Frasco</v>
          </cell>
        </row>
        <row r="225">
          <cell r="A225">
            <v>8002210112704</v>
          </cell>
          <cell r="B225" t="str">
            <v>BERXXSAPESTOSXX0190G</v>
          </cell>
          <cell r="C225">
            <v>50171831</v>
          </cell>
          <cell r="D225" t="str">
            <v>Salsas para cocinar</v>
          </cell>
          <cell r="E225">
            <v>239</v>
          </cell>
          <cell r="F225">
            <v>239</v>
          </cell>
          <cell r="G225">
            <v>239</v>
          </cell>
          <cell r="H225" t="str">
            <v>Salsa Pesto Filippo Berio Tomate Seco de 190 gr</v>
          </cell>
          <cell r="I225">
            <v>14296</v>
          </cell>
          <cell r="J225">
            <v>6</v>
          </cell>
          <cell r="K225" t="str">
            <v>Frasco</v>
          </cell>
        </row>
        <row r="226">
          <cell r="A226">
            <v>8002210125209</v>
          </cell>
          <cell r="B226" t="str">
            <v>BERXXSAPESTMRXX0190G</v>
          </cell>
          <cell r="C226">
            <v>50171831</v>
          </cell>
          <cell r="D226" t="str">
            <v>Salsas para cocinar</v>
          </cell>
          <cell r="E226">
            <v>238</v>
          </cell>
          <cell r="F226">
            <v>238</v>
          </cell>
          <cell r="G226">
            <v>238</v>
          </cell>
          <cell r="H226" t="str">
            <v>Salsa Pesto Filippo Berio Tomate y Ricota de 190 gr</v>
          </cell>
          <cell r="I226">
            <v>10102</v>
          </cell>
          <cell r="J226">
            <v>6</v>
          </cell>
          <cell r="K226" t="str">
            <v>Frasco</v>
          </cell>
        </row>
        <row r="227">
          <cell r="A227">
            <v>8005110002984</v>
          </cell>
          <cell r="B227" t="str">
            <v>MUTXXSAPESAMLXX0180G</v>
          </cell>
          <cell r="C227">
            <v>50171831</v>
          </cell>
          <cell r="D227" t="str">
            <v>Salsas para cocinar</v>
          </cell>
          <cell r="E227">
            <v>1706</v>
          </cell>
          <cell r="F227">
            <v>1706</v>
          </cell>
          <cell r="G227">
            <v>1706</v>
          </cell>
          <cell r="H227" t="str">
            <v>Salsa Pesto Mutti Amarillo de 180 g</v>
          </cell>
          <cell r="I227">
            <v>0</v>
          </cell>
          <cell r="J227">
            <v>12</v>
          </cell>
          <cell r="K227" t="str">
            <v>Frasco</v>
          </cell>
        </row>
        <row r="228">
          <cell r="A228">
            <v>8005110001598</v>
          </cell>
          <cell r="B228" t="str">
            <v>MUTXXSAPESNAJXX0180G</v>
          </cell>
          <cell r="C228">
            <v>50171831</v>
          </cell>
          <cell r="D228" t="str">
            <v>Salsas para cocinar</v>
          </cell>
          <cell r="E228">
            <v>1707</v>
          </cell>
          <cell r="F228">
            <v>1707</v>
          </cell>
          <cell r="G228">
            <v>1707</v>
          </cell>
          <cell r="H228" t="str">
            <v>Salsa Pesto Mutti Naranja de 180 g</v>
          </cell>
          <cell r="I228">
            <v>0</v>
          </cell>
          <cell r="J228">
            <v>12</v>
          </cell>
          <cell r="K228" t="str">
            <v>Frasco</v>
          </cell>
        </row>
        <row r="229">
          <cell r="A229">
            <v>8005110001550</v>
          </cell>
          <cell r="B229" t="str">
            <v>MUTXXSAPESROJXX0180G</v>
          </cell>
          <cell r="C229">
            <v>50171831</v>
          </cell>
          <cell r="D229" t="str">
            <v>Salsas para cocinar</v>
          </cell>
          <cell r="E229">
            <v>1708</v>
          </cell>
          <cell r="F229">
            <v>1708</v>
          </cell>
          <cell r="G229">
            <v>1708</v>
          </cell>
          <cell r="H229" t="str">
            <v>Salsa Pesto Mutti Rojo de 180 g</v>
          </cell>
          <cell r="I229">
            <v>0</v>
          </cell>
          <cell r="J229">
            <v>12</v>
          </cell>
          <cell r="K229" t="str">
            <v>Frasco</v>
          </cell>
        </row>
        <row r="230">
          <cell r="A230">
            <v>7502219320625</v>
          </cell>
          <cell r="B230" t="str">
            <v>SVAXXSAPICCHIXX0150M</v>
          </cell>
          <cell r="C230">
            <v>50171832</v>
          </cell>
          <cell r="D230" t="str">
            <v>Salsas para ensaladas o dips</v>
          </cell>
          <cell r="E230">
            <v>1896</v>
          </cell>
          <cell r="F230">
            <v>1896</v>
          </cell>
          <cell r="G230">
            <v>1896</v>
          </cell>
          <cell r="H230" t="str">
            <v>Salsa Picante Severa Chipotle 150 ml</v>
          </cell>
          <cell r="I230">
            <v>7929</v>
          </cell>
          <cell r="J230">
            <v>12</v>
          </cell>
          <cell r="K230" t="str">
            <v>Botella</v>
          </cell>
        </row>
        <row r="231">
          <cell r="A231">
            <v>7502219320632</v>
          </cell>
          <cell r="B231" t="str">
            <v>SVAXXSAPICALHXX0150M</v>
          </cell>
          <cell r="C231">
            <v>50171832</v>
          </cell>
          <cell r="D231" t="str">
            <v>Salsas para ensaladas o dips</v>
          </cell>
          <cell r="E231">
            <v>1898</v>
          </cell>
          <cell r="F231">
            <v>1898</v>
          </cell>
          <cell r="G231">
            <v>1898</v>
          </cell>
          <cell r="H231" t="str">
            <v>Salsa Picante Severa Habanero 150 ml</v>
          </cell>
          <cell r="I231">
            <v>8282</v>
          </cell>
          <cell r="J231">
            <v>12</v>
          </cell>
          <cell r="K231" t="str">
            <v>Botella</v>
          </cell>
        </row>
        <row r="232">
          <cell r="A232">
            <v>7502219320649</v>
          </cell>
          <cell r="B232" t="str">
            <v>SVAXXSAPICJALXX0150M</v>
          </cell>
          <cell r="C232">
            <v>50171832</v>
          </cell>
          <cell r="D232" t="str">
            <v>Salsas para ensaladas o dips</v>
          </cell>
          <cell r="E232">
            <v>1897</v>
          </cell>
          <cell r="F232">
            <v>1897</v>
          </cell>
          <cell r="G232">
            <v>1897</v>
          </cell>
          <cell r="H232" t="str">
            <v>Salsa Picante Severa Jalapeño 150 ml</v>
          </cell>
          <cell r="I232">
            <v>9439</v>
          </cell>
          <cell r="J232">
            <v>12</v>
          </cell>
          <cell r="K232" t="str">
            <v>Botella</v>
          </cell>
        </row>
        <row r="233">
          <cell r="A233">
            <v>7502219320434</v>
          </cell>
          <cell r="B233" t="str">
            <v>SVAXXSAPICORNXX0150M</v>
          </cell>
          <cell r="C233">
            <v>50171832</v>
          </cell>
          <cell r="D233" t="str">
            <v>Salsas para ensaladas o dips</v>
          </cell>
          <cell r="E233">
            <v>1895</v>
          </cell>
          <cell r="F233">
            <v>1895</v>
          </cell>
          <cell r="G233">
            <v>1895</v>
          </cell>
          <cell r="H233" t="str">
            <v>Salsa Picante Severa Sabor Original 150 ml</v>
          </cell>
          <cell r="I233">
            <v>6872</v>
          </cell>
          <cell r="J233">
            <v>12</v>
          </cell>
          <cell r="K233" t="str">
            <v>Botella</v>
          </cell>
        </row>
        <row r="234">
          <cell r="A234">
            <v>8410261151328</v>
          </cell>
          <cell r="B234" t="str">
            <v>DSIXXSGXXXROSXX1500M</v>
          </cell>
          <cell r="C234">
            <v>50202200</v>
          </cell>
          <cell r="D234" t="str">
            <v>Bebidas alcoholicas</v>
          </cell>
          <cell r="E234">
            <v>1661</v>
          </cell>
          <cell r="F234">
            <v>1661</v>
          </cell>
          <cell r="G234">
            <v>1661</v>
          </cell>
          <cell r="H234" t="str">
            <v>Sangria Don Simon Rosada de 1500 ml</v>
          </cell>
          <cell r="I234">
            <v>0</v>
          </cell>
          <cell r="J234">
            <v>6</v>
          </cell>
          <cell r="K234" t="str">
            <v>Botella</v>
          </cell>
        </row>
        <row r="235">
          <cell r="A235">
            <v>8410261151625</v>
          </cell>
          <cell r="B235" t="str">
            <v>DSIXXSGXXXTINXX1500M</v>
          </cell>
          <cell r="C235">
            <v>50202200</v>
          </cell>
          <cell r="D235" t="str">
            <v>Bebidas alcoholicas</v>
          </cell>
          <cell r="E235">
            <v>1170</v>
          </cell>
          <cell r="F235">
            <v>1170</v>
          </cell>
          <cell r="G235">
            <v>1170</v>
          </cell>
          <cell r="H235" t="str">
            <v>Sangría Don Simón Tinta de 1500 ml</v>
          </cell>
          <cell r="I235">
            <v>7112</v>
          </cell>
          <cell r="J235">
            <v>6</v>
          </cell>
          <cell r="K235" t="str">
            <v>Botella</v>
          </cell>
        </row>
        <row r="236">
          <cell r="A236">
            <v>8428688035336</v>
          </cell>
          <cell r="B236" t="str">
            <v>BHEXXCHESTXXXXX0100G</v>
          </cell>
          <cell r="C236">
            <v>50112009</v>
          </cell>
          <cell r="D236" t="str">
            <v>Cerdo, procesado con aditivos</v>
          </cell>
          <cell r="E236">
            <v>1761</v>
          </cell>
          <cell r="F236">
            <v>1761</v>
          </cell>
          <cell r="G236">
            <v>1761</v>
          </cell>
          <cell r="H236" t="str">
            <v>Sobre Chorizo Cular Bellota 100% Iberico(Oro) Beher de 100g</v>
          </cell>
          <cell r="I236">
            <v>1071</v>
          </cell>
          <cell r="J236">
            <v>10</v>
          </cell>
          <cell r="K236" t="str">
            <v>Paquete</v>
          </cell>
        </row>
        <row r="237">
          <cell r="A237">
            <v>8428688031246</v>
          </cell>
          <cell r="B237" t="str">
            <v>BHEXXJIESTXXXXX0100G</v>
          </cell>
          <cell r="C237">
            <v>50111514</v>
          </cell>
          <cell r="D237" t="str">
            <v>Cerdo, minimamente procesado sin aditivos</v>
          </cell>
          <cell r="E237">
            <v>1758</v>
          </cell>
          <cell r="F237">
            <v>1758</v>
          </cell>
          <cell r="G237">
            <v>1758</v>
          </cell>
          <cell r="H237" t="str">
            <v>Sobre Jamon de Bellota 100% Iberico (Oro) Beher 100g</v>
          </cell>
          <cell r="I237">
            <v>623</v>
          </cell>
          <cell r="J237">
            <v>10</v>
          </cell>
          <cell r="K237" t="str">
            <v>Paquete</v>
          </cell>
        </row>
        <row r="238">
          <cell r="A238">
            <v>8428688033332</v>
          </cell>
          <cell r="B238" t="str">
            <v>BHEXXLMESTXXXXX0100G</v>
          </cell>
          <cell r="C238">
            <v>50112009</v>
          </cell>
          <cell r="D238" t="str">
            <v>Cerdo, procesado con aditivos</v>
          </cell>
          <cell r="E238">
            <v>1760</v>
          </cell>
          <cell r="F238">
            <v>1760</v>
          </cell>
          <cell r="G238">
            <v>1760</v>
          </cell>
          <cell r="H238" t="str">
            <v>Sobre Lomo de Bellota 100% Iberico Beher de 100g</v>
          </cell>
          <cell r="I238">
            <v>1138</v>
          </cell>
          <cell r="J238">
            <v>10</v>
          </cell>
          <cell r="K238" t="str">
            <v>Paquete</v>
          </cell>
        </row>
        <row r="239">
          <cell r="A239">
            <v>8428688032243</v>
          </cell>
          <cell r="B239" t="str">
            <v>BHEXXPIESTXXXXX0100G</v>
          </cell>
          <cell r="C239">
            <v>50111514</v>
          </cell>
          <cell r="D239" t="str">
            <v>Cerdo, minimamente procesado sin aditivos</v>
          </cell>
          <cell r="E239">
            <v>1759</v>
          </cell>
          <cell r="F239">
            <v>1759</v>
          </cell>
          <cell r="G239">
            <v>1759</v>
          </cell>
          <cell r="H239" t="str">
            <v>Sobre Paleta de Bellota 100% Iberico (Oro) Beher 100g</v>
          </cell>
          <cell r="I239">
            <v>367</v>
          </cell>
          <cell r="J239">
            <v>10</v>
          </cell>
          <cell r="K239" t="str">
            <v>Paquete</v>
          </cell>
        </row>
        <row r="240">
          <cell r="A240">
            <v>8428688036333</v>
          </cell>
          <cell r="B240" t="str">
            <v>BHEXXSCESTXXXXX0100G</v>
          </cell>
          <cell r="C240">
            <v>50112009</v>
          </cell>
          <cell r="D240" t="str">
            <v>Cerdo, procesado con aditivos</v>
          </cell>
          <cell r="E240">
            <v>1762</v>
          </cell>
          <cell r="F240">
            <v>1762</v>
          </cell>
          <cell r="G240">
            <v>1762</v>
          </cell>
          <cell r="H240" t="str">
            <v>Sobre Salchichon 100% Iberico (Oro) Beher de 100g</v>
          </cell>
          <cell r="I240">
            <v>1126</v>
          </cell>
          <cell r="J240">
            <v>10</v>
          </cell>
          <cell r="K240" t="str">
            <v>Paquete</v>
          </cell>
        </row>
        <row r="241">
          <cell r="A241">
            <v>856429008192</v>
          </cell>
          <cell r="B241" t="str">
            <v>CELTWTEORGCRCXX0025G</v>
          </cell>
          <cell r="C241">
            <v>50201700</v>
          </cell>
          <cell r="D241" t="str">
            <v>Cafe y te</v>
          </cell>
          <cell r="E241">
            <v>1639</v>
          </cell>
          <cell r="F241">
            <v>1639</v>
          </cell>
          <cell r="G241">
            <v>1639</v>
          </cell>
          <cell r="H241" t="str">
            <v>Te Celestial Tea Well Organico Curcuma (12 sobres) 25g</v>
          </cell>
          <cell r="I241">
            <v>0</v>
          </cell>
          <cell r="J241">
            <v>6</v>
          </cell>
          <cell r="K241" t="str">
            <v>Caja</v>
          </cell>
        </row>
        <row r="242">
          <cell r="A242">
            <v>856429008185</v>
          </cell>
          <cell r="B242" t="str">
            <v>CELTWTEORGJEMXX0018G</v>
          </cell>
          <cell r="C242">
            <v>50201700</v>
          </cell>
          <cell r="D242" t="str">
            <v>Cafe y te</v>
          </cell>
          <cell r="E242">
            <v>1640</v>
          </cell>
          <cell r="F242">
            <v>1640</v>
          </cell>
          <cell r="G242">
            <v>1640</v>
          </cell>
          <cell r="H242" t="str">
            <v>Te Celestial Tea Well Organico Jengibre Menta (12 sobres) 18g</v>
          </cell>
          <cell r="I242">
            <v>0</v>
          </cell>
          <cell r="J242">
            <v>6</v>
          </cell>
          <cell r="K242" t="str">
            <v>Caja</v>
          </cell>
        </row>
        <row r="243">
          <cell r="A243">
            <v>856429008208</v>
          </cell>
          <cell r="B243" t="str">
            <v>CELTWTEORGMVEXX0018G</v>
          </cell>
          <cell r="C243">
            <v>50201700</v>
          </cell>
          <cell r="D243" t="str">
            <v>Cafe y te</v>
          </cell>
          <cell r="E243">
            <v>1641</v>
          </cell>
          <cell r="F243">
            <v>1641</v>
          </cell>
          <cell r="G243">
            <v>1641</v>
          </cell>
          <cell r="H243" t="str">
            <v>Te Celestial Tea Well Organico Matcha Verde (12 sobres) 18g</v>
          </cell>
          <cell r="I243">
            <v>0</v>
          </cell>
          <cell r="J243">
            <v>6</v>
          </cell>
          <cell r="K243" t="str">
            <v>Caja</v>
          </cell>
        </row>
        <row r="244">
          <cell r="A244">
            <v>70734053160</v>
          </cell>
          <cell r="B244" t="str">
            <v>CELXXTEXXXFRAXX0045G</v>
          </cell>
          <cell r="C244">
            <v>50201715</v>
          </cell>
          <cell r="D244" t="str">
            <v>Te de frutas</v>
          </cell>
          <cell r="E244">
            <v>1836</v>
          </cell>
          <cell r="F244">
            <v>1836</v>
          </cell>
          <cell r="G244">
            <v>1836</v>
          </cell>
          <cell r="H244" t="str">
            <v>Te Frambuesa Celestial (20 sobre) 45 g</v>
          </cell>
          <cell r="I244">
            <v>0</v>
          </cell>
          <cell r="J244">
            <v>6</v>
          </cell>
          <cell r="K244" t="str">
            <v>Caja</v>
          </cell>
        </row>
        <row r="245">
          <cell r="A245">
            <v>70734000034</v>
          </cell>
          <cell r="B245" t="str">
            <v>SLPXXTEHEBXXXXX0028G</v>
          </cell>
          <cell r="C245">
            <v>50201700</v>
          </cell>
          <cell r="D245" t="str">
            <v>Cafe y te</v>
          </cell>
          <cell r="E245">
            <v>1648</v>
          </cell>
          <cell r="F245">
            <v>1648</v>
          </cell>
          <cell r="G245">
            <v>1648</v>
          </cell>
          <cell r="H245" t="str">
            <v>Te Herbal Celestial - Sleepytime (20 sobres) - 29 g</v>
          </cell>
          <cell r="I245">
            <v>0</v>
          </cell>
          <cell r="J245">
            <v>6</v>
          </cell>
          <cell r="K245" t="str">
            <v>Caja</v>
          </cell>
        </row>
        <row r="246">
          <cell r="A246">
            <v>70734053108</v>
          </cell>
          <cell r="B246" t="str">
            <v>CELXXTEHIEMCNXX0045G</v>
          </cell>
          <cell r="C246">
            <v>50201700</v>
          </cell>
          <cell r="D246" t="str">
            <v>Cafe y te</v>
          </cell>
          <cell r="E246">
            <v>1645</v>
          </cell>
          <cell r="F246">
            <v>1645</v>
          </cell>
          <cell r="G246">
            <v>1645</v>
          </cell>
          <cell r="H246" t="str">
            <v>Te Herbal Celestial Canela Manzana (20 sobres) 48 g</v>
          </cell>
          <cell r="I246">
            <v>0</v>
          </cell>
          <cell r="J246">
            <v>6</v>
          </cell>
          <cell r="K246" t="str">
            <v>Caja</v>
          </cell>
        </row>
        <row r="247">
          <cell r="A247">
            <v>70734055003</v>
          </cell>
          <cell r="B247" t="str">
            <v>CELXXTEFRUSAMXX0040G</v>
          </cell>
          <cell r="C247">
            <v>50201700</v>
          </cell>
          <cell r="D247" t="str">
            <v>Cafe y te</v>
          </cell>
          <cell r="E247">
            <v>1643</v>
          </cell>
          <cell r="F247">
            <v>1643</v>
          </cell>
          <cell r="G247">
            <v>1643</v>
          </cell>
          <cell r="H247" t="str">
            <v>Te Herbal Celestial Frutal (18 sobres) Surtido 40 g</v>
          </cell>
          <cell r="I247">
            <v>0</v>
          </cell>
          <cell r="J247">
            <v>6</v>
          </cell>
          <cell r="K247" t="str">
            <v>Caja</v>
          </cell>
        </row>
        <row r="248">
          <cell r="A248">
            <v>70734053177</v>
          </cell>
          <cell r="B248" t="str">
            <v>CELXXTEHEBLIMXX0047G</v>
          </cell>
          <cell r="C248">
            <v>50201713</v>
          </cell>
          <cell r="D248" t="str">
            <v>Bolsas de te</v>
          </cell>
          <cell r="E248">
            <v>1835</v>
          </cell>
          <cell r="F248">
            <v>1835</v>
          </cell>
          <cell r="G248">
            <v>1835</v>
          </cell>
          <cell r="H248" t="str">
            <v>Te Herbal Celestial Limon (20 sobre) 47 g</v>
          </cell>
          <cell r="I248">
            <v>0</v>
          </cell>
          <cell r="J248">
            <v>6</v>
          </cell>
          <cell r="K248" t="str">
            <v>Caja</v>
          </cell>
        </row>
        <row r="249">
          <cell r="A249">
            <v>70734000089</v>
          </cell>
          <cell r="B249" t="str">
            <v>CELSETEHEBMTAXX0029G</v>
          </cell>
          <cell r="C249">
            <v>50201710</v>
          </cell>
          <cell r="D249" t="str">
            <v>Te de hoja</v>
          </cell>
          <cell r="E249">
            <v>1834</v>
          </cell>
          <cell r="F249">
            <v>1834</v>
          </cell>
          <cell r="G249">
            <v>1834</v>
          </cell>
          <cell r="H249" t="str">
            <v>Te Herbal Celestial Menta (20 sobres) 29 g</v>
          </cell>
          <cell r="I249">
            <v>0</v>
          </cell>
          <cell r="J249">
            <v>6</v>
          </cell>
          <cell r="K249" t="str">
            <v>Caja</v>
          </cell>
        </row>
        <row r="250">
          <cell r="A250">
            <v>70734538490</v>
          </cell>
          <cell r="B250" t="str">
            <v>SLPXXTEHEBDTXXX0035G</v>
          </cell>
          <cell r="C250">
            <v>50201700</v>
          </cell>
          <cell r="D250" t="str">
            <v>Cafe y te</v>
          </cell>
          <cell r="E250">
            <v>1651</v>
          </cell>
          <cell r="F250">
            <v>1651</v>
          </cell>
          <cell r="G250">
            <v>1651</v>
          </cell>
          <cell r="H250" t="str">
            <v>Te Herbal Celestial Sleepytime Detox (20 sobres) 35 g</v>
          </cell>
          <cell r="I250">
            <v>0</v>
          </cell>
          <cell r="J250">
            <v>6</v>
          </cell>
          <cell r="K250" t="str">
            <v>Caja</v>
          </cell>
        </row>
        <row r="251">
          <cell r="A251">
            <v>70734053726</v>
          </cell>
          <cell r="B251" t="str">
            <v>SLPXXTEHEBEXTXX0035G</v>
          </cell>
          <cell r="C251">
            <v>50201700</v>
          </cell>
          <cell r="D251" t="str">
            <v>Cafe y te</v>
          </cell>
          <cell r="E251">
            <v>1649</v>
          </cell>
          <cell r="F251">
            <v>1649</v>
          </cell>
          <cell r="G251">
            <v>1649</v>
          </cell>
          <cell r="H251" t="str">
            <v>Te Herbal Celestial Sleepytime Extra (20 sobres) 35 g</v>
          </cell>
          <cell r="I251">
            <v>0</v>
          </cell>
          <cell r="J251">
            <v>6</v>
          </cell>
          <cell r="K251" t="str">
            <v>Caja</v>
          </cell>
        </row>
        <row r="252">
          <cell r="A252">
            <v>70734541315</v>
          </cell>
          <cell r="B252" t="str">
            <v>SLPXXTEHEBLAVXX0030G</v>
          </cell>
          <cell r="C252">
            <v>50201700</v>
          </cell>
          <cell r="D252" t="str">
            <v>Cafe y te</v>
          </cell>
          <cell r="E252">
            <v>1650</v>
          </cell>
          <cell r="F252">
            <v>1650</v>
          </cell>
          <cell r="G252">
            <v>1650</v>
          </cell>
          <cell r="H252" t="str">
            <v>Te Herbal Celestial Sleepytime lavanda (20 sobres) 30 g</v>
          </cell>
          <cell r="I252">
            <v>0</v>
          </cell>
          <cell r="J252">
            <v>6</v>
          </cell>
          <cell r="K252" t="str">
            <v>Caja</v>
          </cell>
        </row>
        <row r="253">
          <cell r="A253">
            <v>70734052439</v>
          </cell>
          <cell r="B253" t="str">
            <v>CELXXTEHEBSAMXX0030G</v>
          </cell>
          <cell r="C253">
            <v>50201700</v>
          </cell>
          <cell r="D253" t="str">
            <v>Cafe y te</v>
          </cell>
          <cell r="E253">
            <v>1644</v>
          </cell>
          <cell r="F253">
            <v>1644</v>
          </cell>
          <cell r="G253">
            <v>1644</v>
          </cell>
          <cell r="H253" t="str">
            <v>Te Herbal Celestial Surtido de 30 g</v>
          </cell>
          <cell r="I253">
            <v>0</v>
          </cell>
          <cell r="J253">
            <v>6</v>
          </cell>
          <cell r="K253" t="str">
            <v>Caja</v>
          </cell>
        </row>
        <row r="254">
          <cell r="A254">
            <v>70734070341</v>
          </cell>
          <cell r="B254" t="str">
            <v>CELXXTEHEBVDEXX0040G</v>
          </cell>
          <cell r="C254">
            <v>50201700</v>
          </cell>
          <cell r="D254" t="str">
            <v>Cafe y te</v>
          </cell>
          <cell r="E254">
            <v>1646</v>
          </cell>
          <cell r="F254">
            <v>1646</v>
          </cell>
          <cell r="G254">
            <v>1646</v>
          </cell>
          <cell r="H254" t="str">
            <v>Te Herbal Celestial Verde (20 sobre) 40g</v>
          </cell>
          <cell r="I254">
            <v>0</v>
          </cell>
          <cell r="J254">
            <v>6</v>
          </cell>
          <cell r="K254" t="str">
            <v>Caja</v>
          </cell>
        </row>
        <row r="255">
          <cell r="A255">
            <v>856429008161</v>
          </cell>
          <cell r="B255" t="str">
            <v>CELTWTEORGMILXX0018G</v>
          </cell>
          <cell r="C255">
            <v>50201700</v>
          </cell>
          <cell r="D255" t="str">
            <v>Cafe y te</v>
          </cell>
          <cell r="E255">
            <v>1642</v>
          </cell>
          <cell r="F255">
            <v>1642</v>
          </cell>
          <cell r="G255">
            <v>1642</v>
          </cell>
          <cell r="H255" t="str">
            <v>Te Organico Celestial Tea Well Miel Limon de 18 g</v>
          </cell>
          <cell r="I255">
            <v>0</v>
          </cell>
          <cell r="J255">
            <v>6</v>
          </cell>
          <cell r="K255" t="str">
            <v>Caja</v>
          </cell>
        </row>
        <row r="256">
          <cell r="A256">
            <v>7503021034472</v>
          </cell>
          <cell r="B256" t="str">
            <v>SVDXXTQANEXXXXX0750M</v>
          </cell>
          <cell r="C256">
            <v>50202206</v>
          </cell>
          <cell r="D256" t="str">
            <v>Licor destilado</v>
          </cell>
          <cell r="E256">
            <v>1423</v>
          </cell>
          <cell r="F256">
            <v>1423</v>
          </cell>
          <cell r="G256">
            <v>1423</v>
          </cell>
          <cell r="H256" t="str">
            <v>Tequila Severo Añejo de 750 ml</v>
          </cell>
          <cell r="I256">
            <v>585</v>
          </cell>
          <cell r="J256">
            <v>6</v>
          </cell>
          <cell r="K256" t="str">
            <v>Botella</v>
          </cell>
        </row>
        <row r="257">
          <cell r="A257">
            <v>7502219320359</v>
          </cell>
          <cell r="B257" t="str">
            <v>SVDXXTQANEHUIXX0750M</v>
          </cell>
          <cell r="C257">
            <v>50202200</v>
          </cell>
          <cell r="D257" t="str">
            <v>Bebidas alcoholicas</v>
          </cell>
          <cell r="E257">
            <v>1622</v>
          </cell>
          <cell r="F257">
            <v>1622</v>
          </cell>
          <cell r="G257">
            <v>1622</v>
          </cell>
          <cell r="H257" t="str">
            <v>Tequila Severo Añejo de 750 ml Edicion Arte Huichol</v>
          </cell>
          <cell r="I257">
            <v>0</v>
          </cell>
          <cell r="J257">
            <v>6</v>
          </cell>
          <cell r="K257" t="str">
            <v>Botella</v>
          </cell>
        </row>
        <row r="258">
          <cell r="A258">
            <v>7503021034557</v>
          </cell>
          <cell r="B258" t="str">
            <v>SVDXXTQCRLXXXXX0750M</v>
          </cell>
          <cell r="C258">
            <v>50202206</v>
          </cell>
          <cell r="D258" t="str">
            <v>Licor destilado</v>
          </cell>
          <cell r="E258">
            <v>1424</v>
          </cell>
          <cell r="F258">
            <v>1424</v>
          </cell>
          <cell r="G258">
            <v>1424</v>
          </cell>
          <cell r="H258" t="str">
            <v>Tequila Severo Cristalino de 750 ml</v>
          </cell>
          <cell r="I258">
            <v>233</v>
          </cell>
          <cell r="J258">
            <v>6</v>
          </cell>
          <cell r="K258" t="str">
            <v>Botella</v>
          </cell>
        </row>
        <row r="259">
          <cell r="A259">
            <v>7502219320311</v>
          </cell>
          <cell r="B259" t="str">
            <v>SVDXXTQCRLHUIXX0750M</v>
          </cell>
          <cell r="C259">
            <v>50202200</v>
          </cell>
          <cell r="D259" t="str">
            <v>Bebidas alcoholicas</v>
          </cell>
          <cell r="E259">
            <v>1623</v>
          </cell>
          <cell r="F259">
            <v>1623</v>
          </cell>
          <cell r="G259">
            <v>1623</v>
          </cell>
          <cell r="H259" t="str">
            <v>Tequila Severo Cristalino de 750 ml Edicion Arte Huichol</v>
          </cell>
          <cell r="I259">
            <v>0</v>
          </cell>
          <cell r="J259">
            <v>6</v>
          </cell>
          <cell r="K259" t="str">
            <v>Botella</v>
          </cell>
        </row>
        <row r="260">
          <cell r="A260">
            <v>7503021034458</v>
          </cell>
          <cell r="B260" t="str">
            <v>SVDXXTQPLAXXXXX0750M</v>
          </cell>
          <cell r="C260">
            <v>50202206</v>
          </cell>
          <cell r="D260" t="str">
            <v>Licor destilado</v>
          </cell>
          <cell r="E260">
            <v>1421</v>
          </cell>
          <cell r="F260">
            <v>1421</v>
          </cell>
          <cell r="G260">
            <v>1421</v>
          </cell>
          <cell r="H260" t="str">
            <v>Tequila Severo Plata de 750 ml</v>
          </cell>
          <cell r="I260">
            <v>997</v>
          </cell>
          <cell r="J260">
            <v>6</v>
          </cell>
          <cell r="K260" t="str">
            <v>Botella</v>
          </cell>
        </row>
        <row r="261">
          <cell r="A261">
            <v>7502219320342</v>
          </cell>
          <cell r="B261" t="str">
            <v>SVDXXTQPLAHUIXX0750M</v>
          </cell>
          <cell r="C261">
            <v>50202200</v>
          </cell>
          <cell r="D261" t="str">
            <v>Bebidas alcoholicas</v>
          </cell>
          <cell r="E261">
            <v>1624</v>
          </cell>
          <cell r="F261">
            <v>1624</v>
          </cell>
          <cell r="G261">
            <v>1624</v>
          </cell>
          <cell r="H261" t="str">
            <v>Tequila Severo Plata de 750 ml Edicion Arte Huichol</v>
          </cell>
          <cell r="I261">
            <v>0</v>
          </cell>
          <cell r="J261">
            <v>6</v>
          </cell>
          <cell r="K261" t="str">
            <v>Botella</v>
          </cell>
        </row>
        <row r="262">
          <cell r="A262">
            <v>7503021034465</v>
          </cell>
          <cell r="B262" t="str">
            <v>SVDXXTQREPXXXXX0750M</v>
          </cell>
          <cell r="C262">
            <v>50202206</v>
          </cell>
          <cell r="D262" t="str">
            <v>Licor destilado</v>
          </cell>
          <cell r="E262">
            <v>1422</v>
          </cell>
          <cell r="F262">
            <v>1422</v>
          </cell>
          <cell r="G262">
            <v>1422</v>
          </cell>
          <cell r="H262" t="str">
            <v>Tequila Severo Reposado de 750 ml</v>
          </cell>
          <cell r="I262">
            <v>1254</v>
          </cell>
          <cell r="J262">
            <v>6</v>
          </cell>
          <cell r="K262" t="str">
            <v>Botella</v>
          </cell>
        </row>
        <row r="263">
          <cell r="A263">
            <v>7502219320335</v>
          </cell>
          <cell r="B263" t="str">
            <v>SVDXXTQREPHUIXX0750M</v>
          </cell>
          <cell r="C263">
            <v>50202200</v>
          </cell>
          <cell r="D263" t="str">
            <v>Bebidas alcoholicas</v>
          </cell>
          <cell r="E263">
            <v>1625</v>
          </cell>
          <cell r="F263">
            <v>1625</v>
          </cell>
          <cell r="G263">
            <v>1625</v>
          </cell>
          <cell r="H263" t="str">
            <v>Tequila Severo Reposado de 750 ml Edicion Arte Huichol</v>
          </cell>
          <cell r="I263">
            <v>0</v>
          </cell>
          <cell r="J263">
            <v>6</v>
          </cell>
          <cell r="K263" t="str">
            <v>Botella</v>
          </cell>
        </row>
        <row r="264">
          <cell r="A264">
            <v>8005110550508</v>
          </cell>
          <cell r="B264" t="str">
            <v>MUTXXTOXXXDTTXX0400G</v>
          </cell>
          <cell r="C264">
            <v>50466400</v>
          </cell>
          <cell r="D264" t="str">
            <v>Tomates en lata o en frasco</v>
          </cell>
          <cell r="E264">
            <v>1352</v>
          </cell>
          <cell r="F264">
            <v>1352</v>
          </cell>
          <cell r="G264">
            <v>1352</v>
          </cell>
          <cell r="H264" t="str">
            <v>Tomates Mutti Ciliegini (tomates Cherry) de 400 g</v>
          </cell>
          <cell r="I264">
            <v>4403</v>
          </cell>
          <cell r="J264">
            <v>6</v>
          </cell>
          <cell r="K264" t="str">
            <v>Frasco</v>
          </cell>
        </row>
        <row r="265">
          <cell r="A265">
            <v>8005110043109</v>
          </cell>
          <cell r="B265" t="str">
            <v>MUTXXTOXXXPLSXX2500G</v>
          </cell>
          <cell r="C265">
            <v>50406500</v>
          </cell>
          <cell r="D265" t="str">
            <v>Tomates</v>
          </cell>
          <cell r="E265">
            <v>665</v>
          </cell>
          <cell r="F265">
            <v>665</v>
          </cell>
          <cell r="G265">
            <v>665</v>
          </cell>
          <cell r="H265" t="str">
            <v>Tomates Mutti Pelados de 2500 gr</v>
          </cell>
          <cell r="I265">
            <v>6807</v>
          </cell>
          <cell r="J265">
            <v>6</v>
          </cell>
          <cell r="K265" t="str">
            <v>Lata</v>
          </cell>
        </row>
        <row r="266">
          <cell r="A266">
            <v>8005110060007</v>
          </cell>
          <cell r="B266" t="str">
            <v>MUTXXTOXXXPLSXX0400G</v>
          </cell>
          <cell r="C266">
            <v>50406500</v>
          </cell>
          <cell r="D266" t="str">
            <v>Tomates</v>
          </cell>
          <cell r="E266">
            <v>664</v>
          </cell>
          <cell r="F266">
            <v>664</v>
          </cell>
          <cell r="G266">
            <v>664</v>
          </cell>
          <cell r="H266" t="str">
            <v>Tomates Mutti Pelados de 400 gr</v>
          </cell>
          <cell r="I266">
            <v>27316</v>
          </cell>
          <cell r="J266">
            <v>24</v>
          </cell>
          <cell r="K266" t="str">
            <v>Lata</v>
          </cell>
        </row>
        <row r="267">
          <cell r="A267">
            <v>7502219322254</v>
          </cell>
          <cell r="B267" t="str">
            <v>MUTPRTOXXXPLSXX0400G</v>
          </cell>
          <cell r="C267">
            <v>50406500</v>
          </cell>
          <cell r="D267" t="str">
            <v>Tomates</v>
          </cell>
          <cell r="E267">
            <v>656</v>
          </cell>
          <cell r="F267">
            <v>656</v>
          </cell>
          <cell r="G267">
            <v>656</v>
          </cell>
          <cell r="H267" t="str">
            <v>Tomates Mutti Pelados DUO de 400 g</v>
          </cell>
          <cell r="I267">
            <v>1402</v>
          </cell>
          <cell r="J267">
            <v>12</v>
          </cell>
          <cell r="K267" t="str">
            <v>Lata</v>
          </cell>
        </row>
        <row r="268">
          <cell r="A268">
            <v>8410086704112</v>
          </cell>
          <cell r="B268" t="str">
            <v>YYBXXVIBALXXXXX0250M</v>
          </cell>
          <cell r="C268">
            <v>50171700</v>
          </cell>
          <cell r="D268" t="str">
            <v>Vinagres y vinos de cocinar</v>
          </cell>
          <cell r="E268">
            <v>1375</v>
          </cell>
          <cell r="F268">
            <v>1375</v>
          </cell>
          <cell r="G268">
            <v>1375</v>
          </cell>
          <cell r="H268" t="str">
            <v>Vinagre YBarra Balsámico de 250 ml</v>
          </cell>
          <cell r="I268">
            <v>9870</v>
          </cell>
          <cell r="J268">
            <v>12</v>
          </cell>
          <cell r="K268" t="str">
            <v>Frasco</v>
          </cell>
        </row>
        <row r="269">
          <cell r="A269">
            <v>8410086704068</v>
          </cell>
          <cell r="B269" t="str">
            <v>YYBXXVIMZAXXXXX0250M</v>
          </cell>
          <cell r="C269">
            <v>50171707</v>
          </cell>
          <cell r="D269" t="str">
            <v>Vinagres</v>
          </cell>
          <cell r="E269">
            <v>1376</v>
          </cell>
          <cell r="F269">
            <v>1376</v>
          </cell>
          <cell r="G269">
            <v>1376</v>
          </cell>
          <cell r="H269" t="str">
            <v>Vinagre YBarra de Manzana de 250 ml</v>
          </cell>
          <cell r="I269">
            <v>9782</v>
          </cell>
          <cell r="J269">
            <v>12</v>
          </cell>
          <cell r="K269" t="str">
            <v>Frasco</v>
          </cell>
        </row>
        <row r="270">
          <cell r="A270">
            <v>8410086704099</v>
          </cell>
          <cell r="B270" t="str">
            <v>YYBXXVIVINALFXX0250M</v>
          </cell>
          <cell r="C270">
            <v>50171700</v>
          </cell>
          <cell r="D270" t="str">
            <v>Vinagres y vinos de cocinar</v>
          </cell>
          <cell r="E270">
            <v>1408</v>
          </cell>
          <cell r="F270">
            <v>1408</v>
          </cell>
          <cell r="G270">
            <v>1408</v>
          </cell>
          <cell r="H270" t="str">
            <v>Vinagre Ybarra de Vino a las Finas Hierbas de 250 ml</v>
          </cell>
          <cell r="I270">
            <v>0</v>
          </cell>
          <cell r="J270">
            <v>12</v>
          </cell>
          <cell r="K270" t="str">
            <v>Botella</v>
          </cell>
        </row>
        <row r="271">
          <cell r="A271">
            <v>8410086751093</v>
          </cell>
          <cell r="B271" t="str">
            <v>YYBXXVIVINCZAXX0500M</v>
          </cell>
          <cell r="C271">
            <v>50171700</v>
          </cell>
          <cell r="D271" t="str">
            <v>Vinagres y vinos de cocinar</v>
          </cell>
          <cell r="E271">
            <v>1409</v>
          </cell>
          <cell r="F271">
            <v>1409</v>
          </cell>
          <cell r="G271">
            <v>1409</v>
          </cell>
          <cell r="H271" t="str">
            <v>Vinagre Ybarra de Vino Cza de 500 ml</v>
          </cell>
          <cell r="I271">
            <v>0</v>
          </cell>
          <cell r="J271">
            <v>12</v>
          </cell>
          <cell r="K271" t="str">
            <v>Frasco</v>
          </cell>
        </row>
        <row r="272">
          <cell r="A272">
            <v>8410086704075</v>
          </cell>
          <cell r="B272" t="str">
            <v>YYBXXVIVINXXXXX0250M</v>
          </cell>
          <cell r="C272">
            <v>50171700</v>
          </cell>
          <cell r="D272" t="str">
            <v>Vinagres y vinos de cocinar</v>
          </cell>
          <cell r="E272">
            <v>1377</v>
          </cell>
          <cell r="F272">
            <v>1377</v>
          </cell>
          <cell r="G272">
            <v>1377</v>
          </cell>
          <cell r="H272" t="str">
            <v>Vinagre Ybarra de Vino Tinto de 250 ml</v>
          </cell>
          <cell r="I272">
            <v>2978</v>
          </cell>
          <cell r="J272">
            <v>12</v>
          </cell>
          <cell r="K272" t="str">
            <v>Frasco</v>
          </cell>
        </row>
        <row r="273">
          <cell r="A273">
            <v>3442320944010</v>
          </cell>
          <cell r="B273" t="str">
            <v>OLFPYVBPCRXXX170750M</v>
          </cell>
          <cell r="C273">
            <v>50202203</v>
          </cell>
          <cell r="D273" t="str">
            <v>Vino</v>
          </cell>
          <cell r="E273">
            <v>1771</v>
          </cell>
          <cell r="F273">
            <v>1771</v>
          </cell>
          <cell r="G273">
            <v>1771</v>
          </cell>
          <cell r="H273" t="str">
            <v>Vino Blanco - Olivier Leflaive Puligny-Montrachet 1erCru - 750 ml</v>
          </cell>
          <cell r="I273">
            <v>0</v>
          </cell>
          <cell r="J273">
            <v>6</v>
          </cell>
          <cell r="K273" t="str">
            <v>Botella</v>
          </cell>
        </row>
        <row r="274">
          <cell r="A274">
            <v>5998835045189</v>
          </cell>
          <cell r="B274" t="str">
            <v>OREXXVDVTDXXX180750M</v>
          </cell>
          <cell r="C274">
            <v>50202203</v>
          </cell>
          <cell r="D274" t="str">
            <v>Vino</v>
          </cell>
          <cell r="E274">
            <v>1638</v>
          </cell>
          <cell r="F274">
            <v>1638</v>
          </cell>
          <cell r="G274">
            <v>1638</v>
          </cell>
          <cell r="H274" t="str">
            <v>Vino Blanco - Oremus Tokaji Vendimia Tardía 18 de 500 m</v>
          </cell>
          <cell r="I274">
            <v>0</v>
          </cell>
          <cell r="J274">
            <v>6</v>
          </cell>
          <cell r="K274" t="str">
            <v>Botella</v>
          </cell>
        </row>
        <row r="275">
          <cell r="A275">
            <v>8437005740921</v>
          </cell>
          <cell r="B275" t="str">
            <v>BQAXXVBVERXXX180750M</v>
          </cell>
          <cell r="C275">
            <v>50202203</v>
          </cell>
          <cell r="D275" t="str">
            <v>Vino</v>
          </cell>
          <cell r="E275">
            <v>1572</v>
          </cell>
          <cell r="F275">
            <v>1572</v>
          </cell>
          <cell r="G275">
            <v>1572</v>
          </cell>
          <cell r="H275" t="str">
            <v>Vino Blanco Belondrade Quinta Apolonia 18 de 750 ml</v>
          </cell>
          <cell r="I275">
            <v>33</v>
          </cell>
          <cell r="J275">
            <v>6</v>
          </cell>
          <cell r="K275" t="str">
            <v>Botella</v>
          </cell>
        </row>
        <row r="276">
          <cell r="A276">
            <v>8437020872072</v>
          </cell>
          <cell r="B276" t="str">
            <v>BQAXXVBVERXXX200750M</v>
          </cell>
          <cell r="C276">
            <v>50202203</v>
          </cell>
          <cell r="D276" t="str">
            <v>Vino</v>
          </cell>
          <cell r="E276">
            <v>1792</v>
          </cell>
          <cell r="F276">
            <v>1792</v>
          </cell>
          <cell r="G276">
            <v>1792</v>
          </cell>
          <cell r="H276" t="str">
            <v>Vino Blanco Belondrade Quinta Apolonia 20 de 750m</v>
          </cell>
          <cell r="I276">
            <v>0</v>
          </cell>
          <cell r="J276">
            <v>12</v>
          </cell>
          <cell r="K276" t="str">
            <v>Botella</v>
          </cell>
        </row>
        <row r="277">
          <cell r="A277">
            <v>8437020872140</v>
          </cell>
          <cell r="B277" t="str">
            <v>BQAXXVBVERXXX210750M</v>
          </cell>
          <cell r="C277">
            <v>50202203</v>
          </cell>
          <cell r="D277" t="str">
            <v>Vino</v>
          </cell>
          <cell r="E277">
            <v>1870</v>
          </cell>
          <cell r="F277">
            <v>1870</v>
          </cell>
          <cell r="G277">
            <v>1870</v>
          </cell>
          <cell r="H277" t="str">
            <v>Vino Blanco Belondrade Quinta Apolonia 21 de 750m</v>
          </cell>
          <cell r="I277">
            <v>0</v>
          </cell>
          <cell r="J277">
            <v>12</v>
          </cell>
          <cell r="K277" t="str">
            <v>Botella</v>
          </cell>
        </row>
        <row r="278">
          <cell r="A278">
            <v>8437005740846</v>
          </cell>
          <cell r="B278" t="str">
            <v>BQAXXVBVERXXXXX1500M</v>
          </cell>
          <cell r="C278">
            <v>50202203</v>
          </cell>
          <cell r="D278" t="str">
            <v>Vino</v>
          </cell>
          <cell r="E278">
            <v>1438</v>
          </cell>
          <cell r="F278">
            <v>1438</v>
          </cell>
          <cell r="G278">
            <v>1438</v>
          </cell>
          <cell r="H278" t="str">
            <v>Vino Blanco Belondrade Quinta Apolonia de 1500 m</v>
          </cell>
          <cell r="I278">
            <v>0</v>
          </cell>
          <cell r="J278">
            <v>1</v>
          </cell>
          <cell r="K278" t="str">
            <v>Botella</v>
          </cell>
        </row>
        <row r="279">
          <cell r="A279">
            <v>8437005740839</v>
          </cell>
          <cell r="B279" t="str">
            <v>BQAXXVBVERXXXXX0750M</v>
          </cell>
          <cell r="C279">
            <v>50202203</v>
          </cell>
          <cell r="D279" t="str">
            <v>Vino</v>
          </cell>
          <cell r="E279">
            <v>1437</v>
          </cell>
          <cell r="F279">
            <v>1437</v>
          </cell>
          <cell r="G279">
            <v>1437</v>
          </cell>
          <cell r="H279" t="str">
            <v>Vino Blanco Belondrade Quinta Apolonia de 750 m</v>
          </cell>
          <cell r="I279">
            <v>15</v>
          </cell>
          <cell r="J279">
            <v>6</v>
          </cell>
          <cell r="K279" t="str">
            <v>Botella</v>
          </cell>
        </row>
        <row r="280">
          <cell r="A280">
            <v>8437020872102</v>
          </cell>
          <cell r="B280" t="str">
            <v>BLUXXVBVERXXX201500M</v>
          </cell>
          <cell r="C280">
            <v>50202203</v>
          </cell>
          <cell r="D280" t="str">
            <v>Vino</v>
          </cell>
          <cell r="E280">
            <v>0</v>
          </cell>
          <cell r="F280">
            <v>0</v>
          </cell>
          <cell r="G280">
            <v>0</v>
          </cell>
          <cell r="H280" t="str">
            <v>Vino Blanco Belondrade y Lurton 20 de 1500  m</v>
          </cell>
          <cell r="I280">
            <v>0</v>
          </cell>
          <cell r="J280">
            <v>0</v>
          </cell>
          <cell r="K280" t="str">
            <v>Botella</v>
          </cell>
        </row>
        <row r="281">
          <cell r="A281">
            <v>8437020872096</v>
          </cell>
          <cell r="B281" t="str">
            <v>BLUXXVBVERXXX200750M</v>
          </cell>
          <cell r="C281">
            <v>50202203</v>
          </cell>
          <cell r="D281" t="str">
            <v>Vino</v>
          </cell>
          <cell r="E281">
            <v>1828</v>
          </cell>
          <cell r="F281">
            <v>1828</v>
          </cell>
          <cell r="G281">
            <v>1828</v>
          </cell>
          <cell r="H281" t="str">
            <v>Vino Blanco Belondrade y Lurton 20 de 750 m</v>
          </cell>
          <cell r="I281">
            <v>48</v>
          </cell>
          <cell r="J281">
            <v>12</v>
          </cell>
          <cell r="K281" t="str">
            <v>Botella</v>
          </cell>
        </row>
        <row r="282">
          <cell r="A282">
            <v>8437005740617</v>
          </cell>
          <cell r="B282" t="str">
            <v>BLUXXVBVERXXX143000M</v>
          </cell>
          <cell r="C282">
            <v>50202203</v>
          </cell>
          <cell r="D282" t="str">
            <v>Vino</v>
          </cell>
          <cell r="E282">
            <v>0</v>
          </cell>
          <cell r="F282">
            <v>0</v>
          </cell>
          <cell r="G282">
            <v>0</v>
          </cell>
          <cell r="H282" t="str">
            <v>Vino Blanco Belondrade y Lurton 2014 de 3000 ml</v>
          </cell>
          <cell r="I282">
            <v>1</v>
          </cell>
          <cell r="J282">
            <v>1</v>
          </cell>
          <cell r="K282" t="str">
            <v>Botella</v>
          </cell>
        </row>
        <row r="283">
          <cell r="A283">
            <v>8437005740778</v>
          </cell>
          <cell r="B283" t="str">
            <v>BLUXXVBVERXXXXX750M</v>
          </cell>
          <cell r="C283">
            <v>50202203</v>
          </cell>
          <cell r="D283" t="str">
            <v>Vino</v>
          </cell>
          <cell r="E283">
            <v>1435</v>
          </cell>
          <cell r="F283">
            <v>1435</v>
          </cell>
          <cell r="G283">
            <v>1435</v>
          </cell>
          <cell r="H283" t="str">
            <v>Vino Blanco Belondrade y Lurton 2016 de 750 m</v>
          </cell>
          <cell r="I283">
            <v>4</v>
          </cell>
          <cell r="J283">
            <v>6</v>
          </cell>
          <cell r="K283" t="str">
            <v>Botella</v>
          </cell>
        </row>
        <row r="284">
          <cell r="A284">
            <v>8437005740853</v>
          </cell>
          <cell r="B284" t="str">
            <v>BLUXXVBVERXXX17750M</v>
          </cell>
          <cell r="C284">
            <v>50202203</v>
          </cell>
          <cell r="D284" t="str">
            <v>Vino</v>
          </cell>
          <cell r="E284">
            <v>1484</v>
          </cell>
          <cell r="F284">
            <v>1484</v>
          </cell>
          <cell r="G284">
            <v>1484</v>
          </cell>
          <cell r="H284" t="str">
            <v>Vino Blanco Belondrade y Lurton 2017 de 750 m</v>
          </cell>
          <cell r="I284">
            <v>0</v>
          </cell>
          <cell r="J284">
            <v>12</v>
          </cell>
          <cell r="K284" t="str">
            <v>Botella</v>
          </cell>
        </row>
        <row r="285">
          <cell r="A285">
            <v>8437005740976</v>
          </cell>
          <cell r="B285" t="str">
            <v>BLUXXVBVERXXX186000M</v>
          </cell>
          <cell r="C285">
            <v>50202203</v>
          </cell>
          <cell r="D285" t="str">
            <v>Vino</v>
          </cell>
          <cell r="E285">
            <v>1766</v>
          </cell>
          <cell r="F285">
            <v>1766</v>
          </cell>
          <cell r="G285">
            <v>1766</v>
          </cell>
          <cell r="H285" t="str">
            <v>Vino Blanco Belondrade y Lurton 2018 de 6000 m</v>
          </cell>
          <cell r="I285">
            <v>0</v>
          </cell>
          <cell r="J285">
            <v>1</v>
          </cell>
          <cell r="K285" t="str">
            <v>Botella</v>
          </cell>
        </row>
        <row r="286">
          <cell r="A286">
            <v>8437005740945</v>
          </cell>
          <cell r="B286" t="str">
            <v>BLUXXVBVERXXX180750M</v>
          </cell>
          <cell r="C286">
            <v>50202203</v>
          </cell>
          <cell r="D286" t="str">
            <v>Vino</v>
          </cell>
          <cell r="E286">
            <v>1626</v>
          </cell>
          <cell r="F286">
            <v>1626</v>
          </cell>
          <cell r="G286">
            <v>1626</v>
          </cell>
          <cell r="H286" t="str">
            <v>Vino Blanco Belondrade y Lurton 2018 de 750 ml</v>
          </cell>
          <cell r="I286">
            <v>0</v>
          </cell>
          <cell r="J286">
            <v>12</v>
          </cell>
          <cell r="K286" t="str">
            <v>Botella</v>
          </cell>
        </row>
        <row r="287">
          <cell r="A287">
            <v>8437020872027</v>
          </cell>
          <cell r="B287" t="str">
            <v>BLUXXVBVERXXX190750M</v>
          </cell>
          <cell r="C287">
            <v>50202203</v>
          </cell>
          <cell r="D287" t="str">
            <v>Vino</v>
          </cell>
          <cell r="E287">
            <v>1745</v>
          </cell>
          <cell r="F287">
            <v>1745</v>
          </cell>
          <cell r="G287">
            <v>1745</v>
          </cell>
          <cell r="H287" t="str">
            <v>Vino Blanco Belondrade y Lurton 2019 de 750 m</v>
          </cell>
          <cell r="I287">
            <v>23</v>
          </cell>
          <cell r="J287">
            <v>12</v>
          </cell>
          <cell r="K287" t="str">
            <v>Botella</v>
          </cell>
        </row>
        <row r="288">
          <cell r="A288">
            <v>8437020872171</v>
          </cell>
          <cell r="B288" t="str">
            <v>BLUXXVBVERXXX211500M</v>
          </cell>
          <cell r="C288">
            <v>50202203</v>
          </cell>
          <cell r="D288" t="str">
            <v>VINO</v>
          </cell>
          <cell r="E288">
            <v>1940</v>
          </cell>
          <cell r="F288">
            <v>1940</v>
          </cell>
          <cell r="G288">
            <v>1940</v>
          </cell>
          <cell r="H288" t="str">
            <v>Vino Blanco Belondrade y Lurton 21 de 1500 m</v>
          </cell>
          <cell r="I288">
            <v>3</v>
          </cell>
          <cell r="J288">
            <v>1</v>
          </cell>
          <cell r="K288" t="str">
            <v>Botella</v>
          </cell>
        </row>
        <row r="289">
          <cell r="A289">
            <v>8437020872164</v>
          </cell>
          <cell r="B289" t="str">
            <v>BLUXXVBVERXXX210750M</v>
          </cell>
          <cell r="C289">
            <v>50202203</v>
          </cell>
          <cell r="D289" t="str">
            <v>Vino</v>
          </cell>
          <cell r="E289">
            <v>1871</v>
          </cell>
          <cell r="F289">
            <v>1871</v>
          </cell>
          <cell r="G289">
            <v>1871</v>
          </cell>
          <cell r="H289" t="str">
            <v>Vino Blanco Belondrade y Lurton 21 de 750 m</v>
          </cell>
          <cell r="I289">
            <v>27</v>
          </cell>
          <cell r="J289">
            <v>6</v>
          </cell>
          <cell r="K289" t="str">
            <v>Botella</v>
          </cell>
        </row>
        <row r="290">
          <cell r="A290">
            <v>8437009912195</v>
          </cell>
          <cell r="B290" t="str">
            <v>CAPXXVBVERXXX190750M</v>
          </cell>
          <cell r="C290">
            <v>50202203</v>
          </cell>
          <cell r="D290" t="str">
            <v>Vino</v>
          </cell>
          <cell r="E290">
            <v>1795</v>
          </cell>
          <cell r="F290">
            <v>1795</v>
          </cell>
          <cell r="G290">
            <v>1795</v>
          </cell>
          <cell r="H290" t="str">
            <v>Vino Blanco Capitel 19 de 750 ml</v>
          </cell>
          <cell r="I290">
            <v>1</v>
          </cell>
          <cell r="J290">
            <v>1</v>
          </cell>
          <cell r="K290" t="str">
            <v>Botella</v>
          </cell>
        </row>
        <row r="291">
          <cell r="A291">
            <v>7804320753751</v>
          </cell>
          <cell r="B291" t="str">
            <v>BCIXXVBXXXCHAXX0750M</v>
          </cell>
          <cell r="C291">
            <v>50202203</v>
          </cell>
          <cell r="D291" t="str">
            <v>Vino</v>
          </cell>
          <cell r="E291">
            <v>1701</v>
          </cell>
          <cell r="F291">
            <v>1701</v>
          </cell>
          <cell r="G291">
            <v>1701</v>
          </cell>
          <cell r="H291" t="str">
            <v>Vino Blanco Cono Sur Bicicleta Chardonnay de 750 ml</v>
          </cell>
          <cell r="I291">
            <v>0</v>
          </cell>
          <cell r="J291">
            <v>12</v>
          </cell>
          <cell r="K291" t="str">
            <v>Botella</v>
          </cell>
        </row>
        <row r="292">
          <cell r="A292">
            <v>7804320753003</v>
          </cell>
          <cell r="B292" t="str">
            <v>BCIXXVBXXXSBLXX0750M</v>
          </cell>
          <cell r="C292">
            <v>50202203</v>
          </cell>
          <cell r="D292" t="str">
            <v>Vino</v>
          </cell>
          <cell r="E292">
            <v>1591</v>
          </cell>
          <cell r="F292">
            <v>1591</v>
          </cell>
          <cell r="G292">
            <v>1591</v>
          </cell>
          <cell r="H292" t="str">
            <v>Vino Blanco Cono Sur Bicicleta Sauvignon Blanc de 750 ml</v>
          </cell>
          <cell r="I292">
            <v>4916</v>
          </cell>
          <cell r="J292">
            <v>12</v>
          </cell>
          <cell r="K292" t="str">
            <v>Botella</v>
          </cell>
        </row>
        <row r="293">
          <cell r="A293">
            <v>7804320348063</v>
          </cell>
          <cell r="B293" t="str">
            <v>CNSXXVBORGSBLXX0750M</v>
          </cell>
          <cell r="C293">
            <v>50202203</v>
          </cell>
          <cell r="D293" t="str">
            <v>Vino</v>
          </cell>
          <cell r="E293">
            <v>1882</v>
          </cell>
          <cell r="F293">
            <v>1882</v>
          </cell>
          <cell r="G293">
            <v>1882</v>
          </cell>
          <cell r="H293" t="str">
            <v>Vino Blanco Cono Sur Organico Sauvignon Blance de 750 m</v>
          </cell>
          <cell r="I293">
            <v>3885</v>
          </cell>
          <cell r="J293">
            <v>6</v>
          </cell>
          <cell r="K293" t="str">
            <v>Botella</v>
          </cell>
        </row>
        <row r="294">
          <cell r="A294">
            <v>7804320407050</v>
          </cell>
          <cell r="B294" t="str">
            <v>CNSXXVBRVECHAXX0750M</v>
          </cell>
          <cell r="C294">
            <v>50202203</v>
          </cell>
          <cell r="D294" t="str">
            <v>Vino</v>
          </cell>
          <cell r="E294">
            <v>1596</v>
          </cell>
          <cell r="F294">
            <v>1596</v>
          </cell>
          <cell r="G294">
            <v>1596</v>
          </cell>
          <cell r="H294" t="str">
            <v>Vino Blanco Cono Sur Reserva Esp.Chardonay de 750 ml</v>
          </cell>
          <cell r="I294">
            <v>0</v>
          </cell>
          <cell r="J294">
            <v>12</v>
          </cell>
          <cell r="K294" t="str">
            <v>Botella</v>
          </cell>
        </row>
        <row r="295">
          <cell r="A295">
            <v>7804320234007</v>
          </cell>
          <cell r="B295" t="str">
            <v>CNSXXVBRVESBLXX0750M</v>
          </cell>
          <cell r="C295">
            <v>50202203</v>
          </cell>
          <cell r="D295" t="str">
            <v>Vino</v>
          </cell>
          <cell r="E295">
            <v>1782</v>
          </cell>
          <cell r="F295">
            <v>1782</v>
          </cell>
          <cell r="G295">
            <v>1782</v>
          </cell>
          <cell r="H295" t="str">
            <v>Vino Blanco Cono Sur Reserva Esp.Sauvignon Blanc de 750 ml</v>
          </cell>
          <cell r="I295">
            <v>416</v>
          </cell>
          <cell r="J295">
            <v>12</v>
          </cell>
          <cell r="K295" t="str">
            <v>Botella</v>
          </cell>
        </row>
        <row r="296">
          <cell r="A296">
            <v>8410106022608</v>
          </cell>
          <cell r="B296" t="str">
            <v>DIAXXVBRDAVRDXX0750M</v>
          </cell>
          <cell r="C296">
            <v>50202203</v>
          </cell>
          <cell r="D296" t="str">
            <v>Vino</v>
          </cell>
          <cell r="E296">
            <v>1338</v>
          </cell>
          <cell r="F296">
            <v>1338</v>
          </cell>
          <cell r="G296">
            <v>1338</v>
          </cell>
          <cell r="H296" t="str">
            <v>Vino Blanco Diamante Rueda Verdejo de 750 ml</v>
          </cell>
          <cell r="I296">
            <v>3604</v>
          </cell>
          <cell r="J296">
            <v>6</v>
          </cell>
          <cell r="K296" t="str">
            <v>Botella</v>
          </cell>
        </row>
        <row r="297">
          <cell r="A297">
            <v>8410106064400</v>
          </cell>
          <cell r="B297" t="str">
            <v>DIAXXVBSMDXXXXX0187M</v>
          </cell>
          <cell r="C297">
            <v>50202203</v>
          </cell>
          <cell r="D297" t="str">
            <v>Vino</v>
          </cell>
          <cell r="E297">
            <v>948</v>
          </cell>
          <cell r="F297">
            <v>948</v>
          </cell>
          <cell r="G297">
            <v>948</v>
          </cell>
          <cell r="H297" t="str">
            <v>Vino Blanco Diamante Semidulce de 187 ml</v>
          </cell>
          <cell r="I297">
            <v>5001</v>
          </cell>
          <cell r="J297">
            <v>24</v>
          </cell>
          <cell r="K297" t="str">
            <v>Botella</v>
          </cell>
        </row>
        <row r="298">
          <cell r="A298">
            <v>8410106023353</v>
          </cell>
          <cell r="B298" t="str">
            <v>DIAXXVBSMDXXXXX0375M</v>
          </cell>
          <cell r="C298">
            <v>50202203</v>
          </cell>
          <cell r="D298" t="str">
            <v>Vino</v>
          </cell>
          <cell r="E298">
            <v>401</v>
          </cell>
          <cell r="F298">
            <v>401</v>
          </cell>
          <cell r="G298">
            <v>401</v>
          </cell>
          <cell r="H298" t="str">
            <v>Vino Blanco Diamante Semidulce de 375 ml</v>
          </cell>
          <cell r="I298">
            <v>2948</v>
          </cell>
          <cell r="J298">
            <v>12</v>
          </cell>
          <cell r="K298" t="str">
            <v>Botella</v>
          </cell>
        </row>
        <row r="299">
          <cell r="A299">
            <v>8410106023254</v>
          </cell>
          <cell r="B299" t="str">
            <v>DIAXXVBSMDXXXXX0750M</v>
          </cell>
          <cell r="C299">
            <v>50202203</v>
          </cell>
          <cell r="D299" t="str">
            <v>Vino</v>
          </cell>
          <cell r="E299">
            <v>402</v>
          </cell>
          <cell r="F299">
            <v>402</v>
          </cell>
          <cell r="G299">
            <v>402</v>
          </cell>
          <cell r="H299" t="str">
            <v>Vino Blanco Diamante Semidulce de 750 ml</v>
          </cell>
          <cell r="I299">
            <v>30640</v>
          </cell>
          <cell r="J299">
            <v>6</v>
          </cell>
          <cell r="K299" t="str">
            <v>Botella</v>
          </cell>
        </row>
        <row r="300">
          <cell r="A300">
            <v>8410261033112</v>
          </cell>
          <cell r="B300" t="str">
            <v>DGAXXVBXXXXXXXX1000M</v>
          </cell>
          <cell r="C300">
            <v>50202203</v>
          </cell>
          <cell r="D300" t="str">
            <v>Vino</v>
          </cell>
          <cell r="E300">
            <v>1194</v>
          </cell>
          <cell r="F300">
            <v>1194</v>
          </cell>
          <cell r="G300">
            <v>1194</v>
          </cell>
          <cell r="H300" t="str">
            <v>Vino Blanco Don Garcia de 1000 ml</v>
          </cell>
          <cell r="I300">
            <v>3695</v>
          </cell>
          <cell r="J300">
            <v>12</v>
          </cell>
          <cell r="K300" t="str">
            <v>Botella</v>
          </cell>
        </row>
        <row r="301">
          <cell r="A301">
            <v>8410261206158</v>
          </cell>
          <cell r="B301" t="str">
            <v>DSIPMVBXXXCHAXX1000M</v>
          </cell>
          <cell r="C301">
            <v>50202203</v>
          </cell>
          <cell r="D301" t="str">
            <v>Vino</v>
          </cell>
          <cell r="E301">
            <v>1164</v>
          </cell>
          <cell r="F301">
            <v>1164</v>
          </cell>
          <cell r="G301">
            <v>1164</v>
          </cell>
          <cell r="H301" t="str">
            <v>Vino Blanco Don Simón Prisma Chardonnay de 1000 ml</v>
          </cell>
          <cell r="I301">
            <v>3013</v>
          </cell>
          <cell r="J301">
            <v>12</v>
          </cell>
          <cell r="K301" t="str">
            <v>Botella</v>
          </cell>
        </row>
        <row r="302">
          <cell r="A302">
            <v>8437021247091</v>
          </cell>
          <cell r="B302" t="str">
            <v>EMRXXVBXXXXXX190750M</v>
          </cell>
          <cell r="C302">
            <v>50202203</v>
          </cell>
          <cell r="D302" t="str">
            <v>Vino</v>
          </cell>
          <cell r="E302">
            <v>1824</v>
          </cell>
          <cell r="F302">
            <v>1824</v>
          </cell>
          <cell r="G302">
            <v>1824</v>
          </cell>
          <cell r="H302" t="str">
            <v>Vino Blanco Emilio Rojo19 de 750 ml</v>
          </cell>
          <cell r="I302">
            <v>0</v>
          </cell>
          <cell r="J302">
            <v>6</v>
          </cell>
          <cell r="K302" t="str">
            <v>Botella</v>
          </cell>
        </row>
        <row r="303">
          <cell r="A303">
            <v>8001900628051</v>
          </cell>
          <cell r="B303" t="str">
            <v>CVVXXVBESPXXXXX0750M</v>
          </cell>
          <cell r="C303">
            <v>50202203</v>
          </cell>
          <cell r="D303" t="str">
            <v>Vino</v>
          </cell>
          <cell r="E303">
            <v>1900</v>
          </cell>
          <cell r="F303">
            <v>1900</v>
          </cell>
          <cell r="G303">
            <v>1900</v>
          </cell>
          <cell r="H303" t="str">
            <v>Vino Blanco Espumoso Cavicchioli de 750 ml</v>
          </cell>
          <cell r="I303">
            <v>12909</v>
          </cell>
          <cell r="J303">
            <v>6</v>
          </cell>
          <cell r="K303" t="str">
            <v>Botella</v>
          </cell>
        </row>
        <row r="304">
          <cell r="A304">
            <v>8001900664608</v>
          </cell>
          <cell r="B304" t="str">
            <v>CVVPPVBESPXXXXX0750M</v>
          </cell>
          <cell r="C304">
            <v>50202203</v>
          </cell>
          <cell r="D304" t="str">
            <v>Vino</v>
          </cell>
          <cell r="E304">
            <v>1903</v>
          </cell>
          <cell r="F304">
            <v>1903</v>
          </cell>
          <cell r="G304">
            <v>1903</v>
          </cell>
          <cell r="H304" t="str">
            <v>Vino Blanco Espumoso Cavicchioli Prosecco de 750 ml</v>
          </cell>
          <cell r="I304">
            <v>15791</v>
          </cell>
          <cell r="J304">
            <v>6</v>
          </cell>
          <cell r="K304" t="str">
            <v>Botella</v>
          </cell>
        </row>
        <row r="305">
          <cell r="A305">
            <v>8410106810014</v>
          </cell>
          <cell r="B305" t="str">
            <v>DIAXXVEBLAXXXXX0750M</v>
          </cell>
          <cell r="C305">
            <v>50202205</v>
          </cell>
          <cell r="D305" t="str">
            <v>Vino espumoso</v>
          </cell>
          <cell r="E305">
            <v>1662</v>
          </cell>
          <cell r="F305">
            <v>1662</v>
          </cell>
          <cell r="G305">
            <v>1662</v>
          </cell>
          <cell r="H305" t="str">
            <v>Vino Blanco Espumoso Diamante de 750m</v>
          </cell>
          <cell r="I305">
            <v>14346</v>
          </cell>
          <cell r="J305">
            <v>6</v>
          </cell>
          <cell r="K305" t="str">
            <v>Botella</v>
          </cell>
        </row>
        <row r="306">
          <cell r="A306">
            <v>8410065100676</v>
          </cell>
          <cell r="B306" t="str">
            <v>PATAZVEBLABRUXX0750M</v>
          </cell>
          <cell r="C306">
            <v>50202205</v>
          </cell>
          <cell r="D306" t="str">
            <v>Vino espumoso</v>
          </cell>
          <cell r="E306">
            <v>1208</v>
          </cell>
          <cell r="F306">
            <v>1208</v>
          </cell>
          <cell r="G306">
            <v>1208</v>
          </cell>
          <cell r="H306" t="str">
            <v>Vino Blanco Espumoso Federico Paternina B/Azul Cava de 750 ml</v>
          </cell>
          <cell r="I306">
            <v>2359</v>
          </cell>
          <cell r="J306">
            <v>6</v>
          </cell>
          <cell r="K306" t="str">
            <v>Botella</v>
          </cell>
        </row>
        <row r="307">
          <cell r="A307">
            <v>7793440700830</v>
          </cell>
          <cell r="B307" t="str">
            <v>NSEXXVBESPBRUXX0750M</v>
          </cell>
          <cell r="C307">
            <v>50202205</v>
          </cell>
          <cell r="D307" t="str">
            <v>Vino espumoso</v>
          </cell>
          <cell r="E307">
            <v>1425</v>
          </cell>
          <cell r="F307">
            <v>1425</v>
          </cell>
          <cell r="G307">
            <v>1425</v>
          </cell>
          <cell r="H307" t="str">
            <v>Vino Blanco Espumoso Nieto Senetiner Brut de 750 ml</v>
          </cell>
          <cell r="I307">
            <v>468</v>
          </cell>
          <cell r="J307">
            <v>6</v>
          </cell>
          <cell r="K307" t="str">
            <v>Botella</v>
          </cell>
        </row>
        <row r="308">
          <cell r="A308">
            <v>8410026047477</v>
          </cell>
          <cell r="B308" t="str">
            <v>PATDOVBSMDXXXXX0750M</v>
          </cell>
          <cell r="C308">
            <v>50202203</v>
          </cell>
          <cell r="D308" t="str">
            <v>Vino</v>
          </cell>
          <cell r="E308">
            <v>729</v>
          </cell>
          <cell r="F308">
            <v>729</v>
          </cell>
          <cell r="G308">
            <v>729</v>
          </cell>
          <cell r="H308" t="str">
            <v>Vino Blanco Federico Paternina Banda Dorada Semidulce 0750m</v>
          </cell>
          <cell r="I308">
            <v>3317</v>
          </cell>
          <cell r="J308">
            <v>6</v>
          </cell>
          <cell r="K308" t="str">
            <v>Botella</v>
          </cell>
        </row>
        <row r="309">
          <cell r="A309">
            <v>7804320182025</v>
          </cell>
          <cell r="B309" t="str">
            <v>ISNXXVBXXXSBLXX0750M</v>
          </cell>
          <cell r="C309">
            <v>50202203</v>
          </cell>
          <cell r="D309" t="str">
            <v>Vino</v>
          </cell>
          <cell r="E309">
            <v>1469</v>
          </cell>
          <cell r="F309">
            <v>1469</v>
          </cell>
          <cell r="G309">
            <v>1469</v>
          </cell>
          <cell r="H309" t="str">
            <v>Vino Blanco Isla Negra Sauvignon Blanc de 750 ml</v>
          </cell>
          <cell r="I309">
            <v>40197</v>
          </cell>
          <cell r="J309">
            <v>6</v>
          </cell>
          <cell r="K309" t="str">
            <v>Botella</v>
          </cell>
        </row>
        <row r="310">
          <cell r="A310">
            <v>8436028380565</v>
          </cell>
          <cell r="B310" t="str">
            <v>LMLXXVBXXXXXXXX0750M</v>
          </cell>
          <cell r="C310">
            <v>50202203</v>
          </cell>
          <cell r="D310" t="str">
            <v>Vino</v>
          </cell>
          <cell r="E310">
            <v>1905</v>
          </cell>
          <cell r="F310">
            <v>1905</v>
          </cell>
          <cell r="G310">
            <v>1905</v>
          </cell>
          <cell r="H310" t="str">
            <v>Vino Blanco La Maldita de 750 m</v>
          </cell>
          <cell r="I310">
            <v>359</v>
          </cell>
          <cell r="J310">
            <v>6</v>
          </cell>
          <cell r="K310" t="str">
            <v>Botella</v>
          </cell>
        </row>
        <row r="311">
          <cell r="A311">
            <v>5601142300277</v>
          </cell>
          <cell r="B311" t="str">
            <v>LANFRVBSESXXXXX0750M</v>
          </cell>
          <cell r="C311">
            <v>50202300</v>
          </cell>
          <cell r="D311" t="str">
            <v>Bebidas no alcoholicas</v>
          </cell>
          <cell r="E311">
            <v>526</v>
          </cell>
          <cell r="F311">
            <v>526</v>
          </cell>
          <cell r="G311">
            <v>526</v>
          </cell>
          <cell r="H311" t="str">
            <v>Vino Blanco Lancers Free Semi Espumoso de 750 ml</v>
          </cell>
          <cell r="I311">
            <v>0</v>
          </cell>
          <cell r="J311">
            <v>6</v>
          </cell>
          <cell r="K311" t="str">
            <v>Botella</v>
          </cell>
        </row>
        <row r="312">
          <cell r="A312">
            <v>5601142192476</v>
          </cell>
          <cell r="B312" t="str">
            <v>LANXXVBSESXXXXX0750M</v>
          </cell>
          <cell r="C312">
            <v>50202205</v>
          </cell>
          <cell r="D312" t="str">
            <v>Vino espumoso</v>
          </cell>
          <cell r="E312">
            <v>531</v>
          </cell>
          <cell r="F312">
            <v>531</v>
          </cell>
          <cell r="G312">
            <v>531</v>
          </cell>
          <cell r="H312" t="str">
            <v>Vino Blanco Lancers Semi Espumoso de 750 ml</v>
          </cell>
          <cell r="I312">
            <v>2216</v>
          </cell>
          <cell r="J312">
            <v>12</v>
          </cell>
          <cell r="K312" t="str">
            <v>Botella</v>
          </cell>
        </row>
        <row r="313">
          <cell r="A313">
            <v>8420871400105</v>
          </cell>
          <cell r="B313" t="str">
            <v>MVZXXVBXXXXXXXX0375M</v>
          </cell>
          <cell r="C313">
            <v>50202203</v>
          </cell>
          <cell r="D313" t="str">
            <v>Vino</v>
          </cell>
          <cell r="E313">
            <v>672</v>
          </cell>
          <cell r="F313">
            <v>672</v>
          </cell>
          <cell r="G313">
            <v>672</v>
          </cell>
          <cell r="H313" t="str">
            <v>Vino Blanco Marques de Vizhoja de 375 ml</v>
          </cell>
          <cell r="I313">
            <v>2449</v>
          </cell>
          <cell r="J313">
            <v>12</v>
          </cell>
          <cell r="K313" t="str">
            <v>Botella</v>
          </cell>
        </row>
        <row r="314">
          <cell r="A314">
            <v>8420871400013</v>
          </cell>
          <cell r="B314" t="str">
            <v>MVZXXVBXXXXXXXX0750M</v>
          </cell>
          <cell r="C314">
            <v>50202203</v>
          </cell>
          <cell r="D314" t="str">
            <v>Vino</v>
          </cell>
          <cell r="E314">
            <v>673</v>
          </cell>
          <cell r="F314">
            <v>673</v>
          </cell>
          <cell r="G314">
            <v>673</v>
          </cell>
          <cell r="H314" t="str">
            <v>Vino Blanco Marques de Vizhoja de 750 ml</v>
          </cell>
          <cell r="I314">
            <v>1965</v>
          </cell>
          <cell r="J314">
            <v>6</v>
          </cell>
          <cell r="K314" t="str">
            <v>Botella</v>
          </cell>
        </row>
        <row r="315">
          <cell r="A315">
            <v>8437020298377</v>
          </cell>
          <cell r="B315" t="str">
            <v>OGMXXVBXXXXXX200750M</v>
          </cell>
          <cell r="C315">
            <v>50202203</v>
          </cell>
          <cell r="D315" t="str">
            <v>VINO</v>
          </cell>
          <cell r="E315">
            <v>1907</v>
          </cell>
          <cell r="F315">
            <v>1907</v>
          </cell>
          <cell r="G315">
            <v>1907</v>
          </cell>
          <cell r="H315" t="str">
            <v>Vino Blanco O Gran Mein de 750 m</v>
          </cell>
          <cell r="I315">
            <v>106</v>
          </cell>
          <cell r="J315">
            <v>6</v>
          </cell>
          <cell r="K315" t="str">
            <v>Botella</v>
          </cell>
        </row>
        <row r="316">
          <cell r="A316">
            <v>8437020298100</v>
          </cell>
          <cell r="B316" t="str">
            <v>OGMXXVBXXXXXX180750M</v>
          </cell>
          <cell r="C316">
            <v>50202203</v>
          </cell>
          <cell r="D316" t="str">
            <v>Vino</v>
          </cell>
          <cell r="E316">
            <v>1794</v>
          </cell>
          <cell r="F316">
            <v>1794</v>
          </cell>
          <cell r="G316">
            <v>1794</v>
          </cell>
          <cell r="H316" t="str">
            <v>Vino Blanco O Gran Mein de 750 ml</v>
          </cell>
          <cell r="I316">
            <v>6</v>
          </cell>
          <cell r="J316">
            <v>6</v>
          </cell>
          <cell r="K316" t="str">
            <v>Botella</v>
          </cell>
        </row>
        <row r="317">
          <cell r="A317">
            <v>3442320969235</v>
          </cell>
          <cell r="B317" t="str">
            <v>OLFPYVBPCRLEF180750M</v>
          </cell>
          <cell r="C317">
            <v>50202203</v>
          </cell>
          <cell r="D317" t="str">
            <v>Vino</v>
          </cell>
          <cell r="E317">
            <v>1702</v>
          </cell>
          <cell r="F317">
            <v>1702</v>
          </cell>
          <cell r="G317">
            <v>1702</v>
          </cell>
          <cell r="H317" t="str">
            <v>Vino Blanco Olivier Lefla Puligny-Montra 1erCru Folati 750ml</v>
          </cell>
          <cell r="I317">
            <v>0</v>
          </cell>
          <cell r="J317">
            <v>0</v>
          </cell>
          <cell r="K317" t="str">
            <v>Botella</v>
          </cell>
        </row>
        <row r="318">
          <cell r="A318">
            <v>3442320851233</v>
          </cell>
          <cell r="B318" t="str">
            <v>OLFBGVBXXXXXXXX0750M</v>
          </cell>
          <cell r="C318">
            <v>50202203</v>
          </cell>
          <cell r="D318" t="str">
            <v>Vino</v>
          </cell>
          <cell r="E318">
            <v>1430</v>
          </cell>
          <cell r="F318">
            <v>1430</v>
          </cell>
          <cell r="G318">
            <v>1430</v>
          </cell>
          <cell r="H318" t="str">
            <v>Vino Blanco Olivier Leflaive Bourgogne Aligote 2014 de 750 ml</v>
          </cell>
          <cell r="I318">
            <v>0</v>
          </cell>
          <cell r="J318">
            <v>6</v>
          </cell>
          <cell r="K318" t="str">
            <v>Botella</v>
          </cell>
        </row>
        <row r="319">
          <cell r="A319">
            <v>3442320943075</v>
          </cell>
          <cell r="B319" t="str">
            <v>OLFBGVBXXXXXX170750M</v>
          </cell>
          <cell r="C319">
            <v>50202203</v>
          </cell>
          <cell r="D319" t="str">
            <v>Vino</v>
          </cell>
          <cell r="E319">
            <v>1712</v>
          </cell>
          <cell r="F319">
            <v>1712</v>
          </cell>
          <cell r="G319">
            <v>1712</v>
          </cell>
          <cell r="H319" t="str">
            <v>Vino Blanco Olivier Leflaive Bourgogne Aligote de 750 ml</v>
          </cell>
          <cell r="I319">
            <v>0</v>
          </cell>
          <cell r="J319">
            <v>6</v>
          </cell>
          <cell r="K319" t="str">
            <v>Botella</v>
          </cell>
        </row>
        <row r="320">
          <cell r="A320">
            <v>3442321021079</v>
          </cell>
          <cell r="B320" t="str">
            <v>OLFBGVBXXXXXX200750M</v>
          </cell>
          <cell r="C320">
            <v>50202203</v>
          </cell>
          <cell r="D320" t="str">
            <v>Vino</v>
          </cell>
          <cell r="E320">
            <v>1878</v>
          </cell>
          <cell r="F320">
            <v>1878</v>
          </cell>
          <cell r="G320">
            <v>1878</v>
          </cell>
          <cell r="H320" t="str">
            <v>Vino Blanco Olivier Leflaive Bourgogne Aligote de 750 ml</v>
          </cell>
          <cell r="I320">
            <v>0</v>
          </cell>
          <cell r="J320">
            <v>6</v>
          </cell>
          <cell r="K320" t="str">
            <v>Botella</v>
          </cell>
        </row>
        <row r="321">
          <cell r="A321">
            <v>3442320812432</v>
          </cell>
          <cell r="B321" t="str">
            <v>OLFCCVBGCRXXXXX0750M</v>
          </cell>
          <cell r="C321">
            <v>50202203</v>
          </cell>
          <cell r="D321" t="str">
            <v>Vino</v>
          </cell>
          <cell r="E321">
            <v>1434</v>
          </cell>
          <cell r="F321">
            <v>1434</v>
          </cell>
          <cell r="G321">
            <v>1434</v>
          </cell>
          <cell r="H321" t="str">
            <v>Vino Blanco Olivier Leflaive Corton-Charlemagne Grand Cru 2013 750ml</v>
          </cell>
          <cell r="I321">
            <v>0</v>
          </cell>
          <cell r="J321">
            <v>6</v>
          </cell>
          <cell r="K321" t="str">
            <v>Botella</v>
          </cell>
        </row>
        <row r="322">
          <cell r="A322">
            <v>3442320923145</v>
          </cell>
          <cell r="B322" t="str">
            <v>OLFCCVBGCRXXX160750M</v>
          </cell>
          <cell r="C322">
            <v>50202203</v>
          </cell>
          <cell r="D322" t="str">
            <v>Vino</v>
          </cell>
          <cell r="E322">
            <v>1739</v>
          </cell>
          <cell r="F322">
            <v>1739</v>
          </cell>
          <cell r="G322">
            <v>1739</v>
          </cell>
          <cell r="H322" t="str">
            <v>Vino Blanco Olivier Leflaive Corton-Charlemagne GrdCr 16750ml</v>
          </cell>
          <cell r="I322">
            <v>1</v>
          </cell>
          <cell r="J322">
            <v>6</v>
          </cell>
          <cell r="K322" t="str">
            <v>Botella</v>
          </cell>
        </row>
        <row r="323">
          <cell r="A323">
            <v>3442320851691</v>
          </cell>
          <cell r="B323" t="str">
            <v>OLFCCVBGCRXXX140750M</v>
          </cell>
          <cell r="C323">
            <v>50202203</v>
          </cell>
          <cell r="D323" t="str">
            <v>Vino</v>
          </cell>
          <cell r="E323">
            <v>1514</v>
          </cell>
          <cell r="F323">
            <v>1514</v>
          </cell>
          <cell r="G323">
            <v>1514</v>
          </cell>
          <cell r="H323" t="str">
            <v>Vino Blanco Olivier Leflaive Corton-Charlemagne GrdCr16750ml</v>
          </cell>
          <cell r="I323">
            <v>0</v>
          </cell>
          <cell r="J323">
            <v>6</v>
          </cell>
          <cell r="K323" t="str">
            <v>Botella</v>
          </cell>
        </row>
        <row r="324">
          <cell r="A324">
            <v>3442320944621</v>
          </cell>
          <cell r="B324" t="str">
            <v>OLFCCVBGCRXXX170750M</v>
          </cell>
          <cell r="C324">
            <v>50202203</v>
          </cell>
          <cell r="D324" t="str">
            <v>Vino</v>
          </cell>
          <cell r="E324">
            <v>1833</v>
          </cell>
          <cell r="F324">
            <v>1833</v>
          </cell>
          <cell r="G324">
            <v>1833</v>
          </cell>
          <cell r="H324" t="str">
            <v>Vino Blanco Olivier Leflaive Corton-Charlemagne GrdCr17750ml</v>
          </cell>
          <cell r="I324">
            <v>11</v>
          </cell>
          <cell r="J324">
            <v>6</v>
          </cell>
          <cell r="K324" t="str">
            <v>Botella</v>
          </cell>
        </row>
        <row r="325">
          <cell r="A325">
            <v>3442320886556</v>
          </cell>
          <cell r="B325" t="str">
            <v>OLFMUVBPCRXXXXX0750M</v>
          </cell>
          <cell r="C325">
            <v>50202203</v>
          </cell>
          <cell r="D325" t="str">
            <v>Vino</v>
          </cell>
          <cell r="E325">
            <v>1433</v>
          </cell>
          <cell r="F325">
            <v>1433</v>
          </cell>
          <cell r="G325">
            <v>1433</v>
          </cell>
          <cell r="H325" t="str">
            <v>Vino Blanco Olivier Leflaive Meursault 1er Cru de 750 ml</v>
          </cell>
          <cell r="I325">
            <v>0</v>
          </cell>
          <cell r="J325">
            <v>6</v>
          </cell>
          <cell r="K325" t="str">
            <v>Botella</v>
          </cell>
        </row>
        <row r="326">
          <cell r="A326">
            <v>3442320970422</v>
          </cell>
          <cell r="B326" t="str">
            <v>OLFMUVBPCRXXX180750M</v>
          </cell>
          <cell r="C326">
            <v>50202203</v>
          </cell>
          <cell r="D326" t="str">
            <v>Vino</v>
          </cell>
          <cell r="E326">
            <v>1719</v>
          </cell>
          <cell r="F326">
            <v>1719</v>
          </cell>
          <cell r="G326">
            <v>1719</v>
          </cell>
          <cell r="H326" t="str">
            <v>Vino Blanco Olivier Leflaive Meursault 1er Cru de 750 ml</v>
          </cell>
          <cell r="I326">
            <v>0</v>
          </cell>
          <cell r="J326">
            <v>6</v>
          </cell>
          <cell r="K326" t="str">
            <v>Botella</v>
          </cell>
        </row>
        <row r="327">
          <cell r="A327">
            <v>3442320971429</v>
          </cell>
          <cell r="B327" t="str">
            <v>OLFXXXXVIN002180750M</v>
          </cell>
          <cell r="C327">
            <v>50202203</v>
          </cell>
          <cell r="D327" t="str">
            <v>Vino</v>
          </cell>
          <cell r="E327">
            <v>1972</v>
          </cell>
          <cell r="F327">
            <v>1972</v>
          </cell>
          <cell r="G327">
            <v>1972</v>
          </cell>
          <cell r="H327" t="str">
            <v>Vino Blanco Olivier Leflaive Montrachet Grand Cru18 de 750ml</v>
          </cell>
          <cell r="I327">
            <v>0</v>
          </cell>
          <cell r="J327">
            <v>6</v>
          </cell>
          <cell r="K327" t="str">
            <v>Botella</v>
          </cell>
        </row>
        <row r="328">
          <cell r="A328">
            <v>3442320854623</v>
          </cell>
          <cell r="B328" t="str">
            <v>OLFPYVBPCRXXXXX0750M</v>
          </cell>
          <cell r="C328">
            <v>50202203</v>
          </cell>
          <cell r="D328" t="str">
            <v>Vino</v>
          </cell>
          <cell r="E328">
            <v>1432</v>
          </cell>
          <cell r="F328">
            <v>1432</v>
          </cell>
          <cell r="G328">
            <v>1432</v>
          </cell>
          <cell r="H328" t="str">
            <v>Vino Blanco Olivier Leflaive Puligny-Montrachet 1erCru 750ml</v>
          </cell>
          <cell r="I328">
            <v>0</v>
          </cell>
          <cell r="J328">
            <v>6</v>
          </cell>
          <cell r="K328" t="str">
            <v>Botella</v>
          </cell>
        </row>
        <row r="329">
          <cell r="A329">
            <v>3442320922032</v>
          </cell>
          <cell r="B329" t="str">
            <v>OLFPYVBPCRXXX160750M</v>
          </cell>
          <cell r="C329">
            <v>50202203</v>
          </cell>
          <cell r="D329" t="str">
            <v>Vino</v>
          </cell>
          <cell r="E329">
            <v>1713</v>
          </cell>
          <cell r="F329">
            <v>1713</v>
          </cell>
          <cell r="G329">
            <v>1713</v>
          </cell>
          <cell r="H329" t="str">
            <v>Vino Blanco Olivier Leflaive Puligny-Montrachet 1erCru 750ml</v>
          </cell>
          <cell r="I329">
            <v>0</v>
          </cell>
          <cell r="J329">
            <v>6</v>
          </cell>
          <cell r="K329" t="str">
            <v>Botella</v>
          </cell>
        </row>
        <row r="330">
          <cell r="A330">
            <v>3442320850205</v>
          </cell>
          <cell r="B330" t="str">
            <v>OLFSAVBXXXXXXXX0750M</v>
          </cell>
          <cell r="C330">
            <v>50202203</v>
          </cell>
          <cell r="D330" t="str">
            <v>Vino</v>
          </cell>
          <cell r="E330">
            <v>1431</v>
          </cell>
          <cell r="F330">
            <v>1431</v>
          </cell>
          <cell r="G330">
            <v>1431</v>
          </cell>
          <cell r="H330" t="str">
            <v>Vino Blanco Olivier Leflaive Saint-Romain 2014 de 750 ml</v>
          </cell>
          <cell r="I330">
            <v>0</v>
          </cell>
          <cell r="J330">
            <v>6</v>
          </cell>
          <cell r="K330" t="str">
            <v>Botella</v>
          </cell>
        </row>
        <row r="331">
          <cell r="A331">
            <v>3442320883340</v>
          </cell>
          <cell r="B331" t="str">
            <v>OLFSAVBXXXXXX150750M</v>
          </cell>
          <cell r="C331">
            <v>50202203</v>
          </cell>
          <cell r="D331" t="str">
            <v>Vino</v>
          </cell>
          <cell r="E331">
            <v>1705</v>
          </cell>
          <cell r="F331">
            <v>1705</v>
          </cell>
          <cell r="G331">
            <v>1705</v>
          </cell>
          <cell r="H331" t="str">
            <v>Vino Blanco Olivier Leflaive Saint-Romain de 750 ml</v>
          </cell>
          <cell r="I331">
            <v>0</v>
          </cell>
          <cell r="J331">
            <v>6</v>
          </cell>
          <cell r="K331" t="str">
            <v>Botella</v>
          </cell>
        </row>
        <row r="332">
          <cell r="A332">
            <v>3442320975151</v>
          </cell>
          <cell r="B332" t="str">
            <v>OLFSAVBXXXXXX180750M</v>
          </cell>
          <cell r="C332">
            <v>50202203</v>
          </cell>
          <cell r="D332" t="str">
            <v>Vino</v>
          </cell>
          <cell r="E332">
            <v>1770</v>
          </cell>
          <cell r="F332">
            <v>1770</v>
          </cell>
          <cell r="G332">
            <v>1770</v>
          </cell>
          <cell r="H332" t="str">
            <v>Vino Blanco Olivier Leflaive Saint-Romain de 750 ml</v>
          </cell>
          <cell r="I332">
            <v>5</v>
          </cell>
          <cell r="J332">
            <v>6</v>
          </cell>
          <cell r="K332" t="str">
            <v>Botella</v>
          </cell>
        </row>
        <row r="333">
          <cell r="A333">
            <v>3442321014057</v>
          </cell>
          <cell r="B333" t="str">
            <v/>
          </cell>
          <cell r="C333">
            <v>50202203</v>
          </cell>
          <cell r="D333" t="str">
            <v>Vino</v>
          </cell>
          <cell r="E333" t="e">
            <v>#N/A</v>
          </cell>
          <cell r="F333" t="e">
            <v>#N/A</v>
          </cell>
          <cell r="G333" t="e">
            <v>#N/A</v>
          </cell>
          <cell r="H333" t="str">
            <v>Vino Blanco Olivier Puligny-Montr 1erCru Les Referts191500ml</v>
          </cell>
          <cell r="I333" t="e">
            <v>#N/A</v>
          </cell>
          <cell r="J333">
            <v>0</v>
          </cell>
          <cell r="K333" t="str">
            <v>Botella</v>
          </cell>
        </row>
        <row r="334">
          <cell r="A334">
            <v>5998835017179</v>
          </cell>
          <cell r="B334" t="str">
            <v>PECXXVBXXXXXX170750M</v>
          </cell>
          <cell r="C334">
            <v>50202203</v>
          </cell>
          <cell r="D334" t="str">
            <v>Vino</v>
          </cell>
          <cell r="E334">
            <v>1732</v>
          </cell>
          <cell r="F334">
            <v>1732</v>
          </cell>
          <cell r="G334">
            <v>1732</v>
          </cell>
          <cell r="H334" t="str">
            <v>Vino Blanco Oremus Petracs Furmint 17 de 750 ml</v>
          </cell>
          <cell r="I334">
            <v>0</v>
          </cell>
          <cell r="J334">
            <v>3</v>
          </cell>
          <cell r="K334" t="str">
            <v>Botella</v>
          </cell>
        </row>
        <row r="335">
          <cell r="A335">
            <v>5998835017193</v>
          </cell>
          <cell r="B335" t="str">
            <v>OREPEVBXXXXXX190750M</v>
          </cell>
          <cell r="C335">
            <v>50202203</v>
          </cell>
          <cell r="D335" t="str">
            <v>Vino</v>
          </cell>
          <cell r="E335">
            <v>1864</v>
          </cell>
          <cell r="F335">
            <v>1864</v>
          </cell>
          <cell r="G335">
            <v>1864</v>
          </cell>
          <cell r="H335" t="str">
            <v>Vino Blanco Oremus Petracs Furmit 19 de 750 ml</v>
          </cell>
          <cell r="I335">
            <v>0</v>
          </cell>
          <cell r="J335">
            <v>3</v>
          </cell>
          <cell r="K335" t="str">
            <v>Botella</v>
          </cell>
        </row>
        <row r="336">
          <cell r="A336">
            <v>5998835040191</v>
          </cell>
          <cell r="B336" t="str">
            <v>OREXXVDMADXXX190750M</v>
          </cell>
          <cell r="C336">
            <v>50202203</v>
          </cell>
          <cell r="D336" t="str">
            <v>Vino</v>
          </cell>
          <cell r="E336">
            <v>1724</v>
          </cell>
          <cell r="F336">
            <v>1724</v>
          </cell>
          <cell r="G336">
            <v>1724</v>
          </cell>
          <cell r="H336" t="str">
            <v>Vino Blanco Oremus Tokaji Mandolas 19 de 0750 ml</v>
          </cell>
          <cell r="I336">
            <v>0</v>
          </cell>
          <cell r="J336">
            <v>6</v>
          </cell>
          <cell r="K336" t="str">
            <v>Botella</v>
          </cell>
        </row>
        <row r="337">
          <cell r="A337">
            <v>5998835040207</v>
          </cell>
          <cell r="B337" t="str">
            <v>OREXXVBMADXXX200750M</v>
          </cell>
          <cell r="C337">
            <v>50202203</v>
          </cell>
          <cell r="D337" t="str">
            <v>Vino</v>
          </cell>
          <cell r="E337">
            <v>50202203</v>
          </cell>
          <cell r="F337">
            <v>50202203</v>
          </cell>
          <cell r="G337">
            <v>50202203</v>
          </cell>
          <cell r="H337" t="str">
            <v>Vino Blanco Oremus Tokaji Mandolas 20 de 0750 ml</v>
          </cell>
          <cell r="I337">
            <v>191</v>
          </cell>
          <cell r="J337">
            <v>6</v>
          </cell>
          <cell r="K337" t="str">
            <v>Botella</v>
          </cell>
        </row>
        <row r="338">
          <cell r="A338">
            <v>8437009911143</v>
          </cell>
          <cell r="B338" t="str">
            <v>OSSXXVBXXXXXX140750M</v>
          </cell>
          <cell r="C338">
            <v>50202203</v>
          </cell>
          <cell r="D338" t="str">
            <v>Vino</v>
          </cell>
          <cell r="E338">
            <v>1272</v>
          </cell>
          <cell r="F338">
            <v>1272</v>
          </cell>
          <cell r="G338">
            <v>1272</v>
          </cell>
          <cell r="H338" t="str">
            <v>Vino Blanco Ossian 14 de 750 ml</v>
          </cell>
          <cell r="I338">
            <v>1</v>
          </cell>
          <cell r="J338">
            <v>6</v>
          </cell>
          <cell r="K338" t="str">
            <v>Botella</v>
          </cell>
        </row>
        <row r="339">
          <cell r="A339">
            <v>8437009911181</v>
          </cell>
          <cell r="B339" t="str">
            <v>OSSXXVBXXXXXX180750</v>
          </cell>
          <cell r="C339">
            <v>50202203</v>
          </cell>
          <cell r="D339" t="str">
            <v>Vino</v>
          </cell>
          <cell r="E339">
            <v>0</v>
          </cell>
          <cell r="F339">
            <v>0</v>
          </cell>
          <cell r="G339">
            <v>0</v>
          </cell>
          <cell r="H339" t="str">
            <v>Vino Blanco Ossian 18 de 750 ml</v>
          </cell>
          <cell r="I339">
            <v>0</v>
          </cell>
          <cell r="J339">
            <v>6</v>
          </cell>
          <cell r="K339" t="str">
            <v>Botella</v>
          </cell>
        </row>
        <row r="340">
          <cell r="A340">
            <v>8437009911198</v>
          </cell>
          <cell r="B340" t="str">
            <v>OSSXXVBXXXXXX190750M</v>
          </cell>
          <cell r="C340">
            <v>50202203</v>
          </cell>
          <cell r="D340" t="str">
            <v>Vino</v>
          </cell>
          <cell r="E340">
            <v>1754</v>
          </cell>
          <cell r="F340">
            <v>1754</v>
          </cell>
          <cell r="G340">
            <v>1754</v>
          </cell>
          <cell r="H340" t="str">
            <v>Vino Blanco Ossian 19 de 750 ml</v>
          </cell>
          <cell r="I340">
            <v>58</v>
          </cell>
          <cell r="J340">
            <v>6</v>
          </cell>
          <cell r="K340" t="str">
            <v>Botella</v>
          </cell>
        </row>
        <row r="341">
          <cell r="A341">
            <v>8437009911150</v>
          </cell>
          <cell r="B341" t="str">
            <v>OSSXXVBXXXXXX150750M</v>
          </cell>
          <cell r="C341">
            <v>50202203</v>
          </cell>
          <cell r="D341" t="str">
            <v>Vino</v>
          </cell>
          <cell r="E341">
            <v>1415</v>
          </cell>
          <cell r="F341">
            <v>1415</v>
          </cell>
          <cell r="G341">
            <v>1415</v>
          </cell>
          <cell r="H341" t="str">
            <v>Vino Blanco Ossian de 750 m</v>
          </cell>
          <cell r="I341">
            <v>0</v>
          </cell>
          <cell r="J341">
            <v>6</v>
          </cell>
          <cell r="K341" t="str">
            <v>Botella</v>
          </cell>
        </row>
        <row r="342">
          <cell r="A342">
            <v>8437009911167</v>
          </cell>
          <cell r="B342" t="str">
            <v>OSSXXVBXXXXXX160750M</v>
          </cell>
          <cell r="C342">
            <v>50202203</v>
          </cell>
          <cell r="D342" t="str">
            <v>Vino</v>
          </cell>
          <cell r="E342">
            <v>1516</v>
          </cell>
          <cell r="F342">
            <v>1516</v>
          </cell>
          <cell r="G342">
            <v>1516</v>
          </cell>
          <cell r="H342" t="str">
            <v>Vino Blanco Ossian de 750 m</v>
          </cell>
          <cell r="I342">
            <v>6</v>
          </cell>
          <cell r="J342">
            <v>6</v>
          </cell>
          <cell r="K342" t="str">
            <v>Botella</v>
          </cell>
        </row>
        <row r="343">
          <cell r="A343">
            <v>8437009911204</v>
          </cell>
          <cell r="B343" t="str">
            <v>OSSXXVBXXXXXX200750M</v>
          </cell>
          <cell r="C343">
            <v>50202203</v>
          </cell>
          <cell r="D343" t="str">
            <v>Vino</v>
          </cell>
          <cell r="E343">
            <v>0</v>
          </cell>
          <cell r="F343">
            <v>0</v>
          </cell>
          <cell r="G343">
            <v>0</v>
          </cell>
          <cell r="H343" t="str">
            <v>Vino Blanco Ossian de 750 m</v>
          </cell>
          <cell r="I343">
            <v>498</v>
          </cell>
          <cell r="J343">
            <v>6</v>
          </cell>
          <cell r="K343" t="str">
            <v>Botella</v>
          </cell>
        </row>
        <row r="344">
          <cell r="A344">
            <v>8437009911136</v>
          </cell>
          <cell r="B344" t="str">
            <v>OSSXXVBXXXXXX130750M</v>
          </cell>
          <cell r="C344">
            <v>50202203</v>
          </cell>
          <cell r="D344" t="str">
            <v>Vino</v>
          </cell>
          <cell r="E344">
            <v>1087</v>
          </cell>
          <cell r="F344">
            <v>1087</v>
          </cell>
          <cell r="G344">
            <v>1087</v>
          </cell>
          <cell r="H344" t="str">
            <v>Vino Blanco Ossian de 750 ml</v>
          </cell>
          <cell r="I344">
            <v>0</v>
          </cell>
          <cell r="J344">
            <v>3</v>
          </cell>
          <cell r="K344" t="str">
            <v>Botella</v>
          </cell>
        </row>
        <row r="345">
          <cell r="A345">
            <v>7804320288826</v>
          </cell>
          <cell r="B345" t="str">
            <v>PAAXXVBXXXXXXXX0750M</v>
          </cell>
          <cell r="C345">
            <v>50202203</v>
          </cell>
          <cell r="D345" t="str">
            <v>Vino</v>
          </cell>
          <cell r="E345">
            <v>703</v>
          </cell>
          <cell r="F345">
            <v>703</v>
          </cell>
          <cell r="G345">
            <v>703</v>
          </cell>
          <cell r="H345" t="str">
            <v>Vino Blanco Palo Alto de 750 ml</v>
          </cell>
          <cell r="I345">
            <v>6712</v>
          </cell>
          <cell r="J345">
            <v>12</v>
          </cell>
          <cell r="K345" t="str">
            <v>Botella</v>
          </cell>
        </row>
        <row r="346">
          <cell r="A346">
            <v>8410261114002</v>
          </cell>
          <cell r="B346" t="str">
            <v>PNGXXVBCAVBRUXX0750M</v>
          </cell>
          <cell r="C346">
            <v>50202205</v>
          </cell>
          <cell r="D346" t="str">
            <v>Vino espumoso</v>
          </cell>
          <cell r="E346">
            <v>757</v>
          </cell>
          <cell r="F346">
            <v>757</v>
          </cell>
          <cell r="G346">
            <v>757</v>
          </cell>
          <cell r="H346" t="str">
            <v>Vino Blanco Pata Negra Cava Brut de 750 ml</v>
          </cell>
          <cell r="I346">
            <v>16855</v>
          </cell>
          <cell r="J346">
            <v>6</v>
          </cell>
          <cell r="K346" t="str">
            <v>Botella</v>
          </cell>
        </row>
        <row r="347">
          <cell r="A347">
            <v>8410261114132</v>
          </cell>
          <cell r="B347" t="str">
            <v>PNGXXVBCAVICEXX0750M</v>
          </cell>
          <cell r="C347">
            <v>50202205</v>
          </cell>
          <cell r="D347" t="str">
            <v>Vino espumoso</v>
          </cell>
          <cell r="E347">
            <v>1511</v>
          </cell>
          <cell r="F347">
            <v>1511</v>
          </cell>
          <cell r="G347">
            <v>1511</v>
          </cell>
          <cell r="H347" t="str">
            <v>Vino Blanco Pata Negra ICE Cava Semiseco de 750 ml</v>
          </cell>
          <cell r="I347">
            <v>0</v>
          </cell>
          <cell r="J347">
            <v>6</v>
          </cell>
          <cell r="K347" t="str">
            <v>Botella</v>
          </cell>
        </row>
        <row r="348">
          <cell r="A348">
            <v>8410261113050</v>
          </cell>
          <cell r="B348" t="str">
            <v>PNGXXVBRDAVRDXX0187M</v>
          </cell>
          <cell r="C348">
            <v>50202203</v>
          </cell>
          <cell r="D348" t="str">
            <v>Vino</v>
          </cell>
          <cell r="E348">
            <v>1001</v>
          </cell>
          <cell r="F348">
            <v>1001</v>
          </cell>
          <cell r="G348">
            <v>1001</v>
          </cell>
          <cell r="H348" t="str">
            <v>Vino Blanco Pata Negra Rueda Verdejo de 187 ml</v>
          </cell>
          <cell r="I348">
            <v>0</v>
          </cell>
          <cell r="J348">
            <v>24</v>
          </cell>
          <cell r="K348" t="str">
            <v>Botella</v>
          </cell>
        </row>
        <row r="349">
          <cell r="A349">
            <v>8410261113029</v>
          </cell>
          <cell r="B349" t="str">
            <v>PNGXXVBRDAVRDXX01375</v>
          </cell>
          <cell r="C349">
            <v>50202203</v>
          </cell>
          <cell r="D349" t="str">
            <v>Vino</v>
          </cell>
          <cell r="E349">
            <v>1427</v>
          </cell>
          <cell r="F349">
            <v>1427</v>
          </cell>
          <cell r="G349">
            <v>1427</v>
          </cell>
          <cell r="H349" t="str">
            <v>Vino Blanco Pata Negra Rueda Verdejo de 375 ml</v>
          </cell>
          <cell r="I349">
            <v>0</v>
          </cell>
          <cell r="J349">
            <v>12</v>
          </cell>
          <cell r="K349" t="str">
            <v>Botella</v>
          </cell>
        </row>
        <row r="350">
          <cell r="A350">
            <v>8410261113005</v>
          </cell>
          <cell r="B350" t="str">
            <v>PNGXXVBRDAVRDXX0750M</v>
          </cell>
          <cell r="C350">
            <v>50202203</v>
          </cell>
          <cell r="D350" t="str">
            <v>Vino</v>
          </cell>
          <cell r="E350">
            <v>758</v>
          </cell>
          <cell r="F350">
            <v>758</v>
          </cell>
          <cell r="G350">
            <v>758</v>
          </cell>
          <cell r="H350" t="str">
            <v>Vino Blanco Pata Negra Rueda Verdejo de 750 ml</v>
          </cell>
          <cell r="I350">
            <v>3579</v>
          </cell>
          <cell r="J350">
            <v>6</v>
          </cell>
          <cell r="K350" t="str">
            <v>Botella</v>
          </cell>
        </row>
        <row r="351">
          <cell r="A351">
            <v>8020735000160</v>
          </cell>
          <cell r="B351" t="str">
            <v>PLAXXVBXXXCHA200750M</v>
          </cell>
          <cell r="C351">
            <v>50202203</v>
          </cell>
          <cell r="D351" t="str">
            <v>Vino</v>
          </cell>
          <cell r="E351">
            <v>1804</v>
          </cell>
          <cell r="F351">
            <v>1804</v>
          </cell>
          <cell r="G351">
            <v>1804</v>
          </cell>
          <cell r="H351" t="str">
            <v>Vino Blanco Planeta Chardonnay 20 de 750 m</v>
          </cell>
          <cell r="I351">
            <v>168</v>
          </cell>
          <cell r="J351">
            <v>6</v>
          </cell>
          <cell r="K351" t="str">
            <v>Botella</v>
          </cell>
        </row>
        <row r="352">
          <cell r="A352">
            <v>8020735004007</v>
          </cell>
          <cell r="B352" t="str">
            <v>PLACEVBXXXXXX200750M</v>
          </cell>
          <cell r="C352">
            <v>50202203</v>
          </cell>
          <cell r="D352" t="str">
            <v>Vino</v>
          </cell>
          <cell r="E352">
            <v>1803</v>
          </cell>
          <cell r="F352">
            <v>1803</v>
          </cell>
          <cell r="G352">
            <v>1803</v>
          </cell>
          <cell r="H352" t="str">
            <v>Vino Blanco Planeta Cometa de 750 m</v>
          </cell>
          <cell r="I352">
            <v>56</v>
          </cell>
          <cell r="J352">
            <v>6</v>
          </cell>
          <cell r="K352" t="str">
            <v>Botella</v>
          </cell>
        </row>
        <row r="353">
          <cell r="A353">
            <v>8437009910177</v>
          </cell>
          <cell r="B353" t="str">
            <v>QLUXXVBXXXXXX170750M</v>
          </cell>
          <cell r="C353">
            <v>50202203</v>
          </cell>
          <cell r="D353" t="str">
            <v>Vino</v>
          </cell>
          <cell r="E353">
            <v>1530</v>
          </cell>
          <cell r="F353">
            <v>1530</v>
          </cell>
          <cell r="G353">
            <v>1530</v>
          </cell>
          <cell r="H353" t="str">
            <v>Vino Blanco Quintaluna 17 de 750 ml</v>
          </cell>
          <cell r="I353">
            <v>0</v>
          </cell>
          <cell r="J353">
            <v>6</v>
          </cell>
          <cell r="K353" t="str">
            <v>Botella</v>
          </cell>
        </row>
        <row r="354">
          <cell r="A354">
            <v>8437009910184</v>
          </cell>
          <cell r="B354" t="str">
            <v>QLUXXVBXXXXXX180750M</v>
          </cell>
          <cell r="C354">
            <v>50202203</v>
          </cell>
          <cell r="D354" t="str">
            <v>Vino</v>
          </cell>
          <cell r="E354">
            <v>1725</v>
          </cell>
          <cell r="F354">
            <v>1725</v>
          </cell>
          <cell r="G354">
            <v>1725</v>
          </cell>
          <cell r="H354" t="str">
            <v>Vino Blanco Quintaluna 18 de 750 ml</v>
          </cell>
          <cell r="I354">
            <v>0</v>
          </cell>
          <cell r="J354">
            <v>6</v>
          </cell>
          <cell r="K354" t="str">
            <v>Botella</v>
          </cell>
        </row>
        <row r="355">
          <cell r="A355">
            <v>8437009910191</v>
          </cell>
          <cell r="B355" t="str">
            <v>QLUXXVBXXXXXX190750M</v>
          </cell>
          <cell r="C355">
            <v>50202203</v>
          </cell>
          <cell r="D355" t="str">
            <v>Vino</v>
          </cell>
          <cell r="E355">
            <v>1755</v>
          </cell>
          <cell r="F355">
            <v>1755</v>
          </cell>
          <cell r="G355">
            <v>1755</v>
          </cell>
          <cell r="H355" t="str">
            <v>Vino Blanco Quintaluna 19 de 750 ml</v>
          </cell>
          <cell r="I355">
            <v>8</v>
          </cell>
          <cell r="J355">
            <v>6</v>
          </cell>
          <cell r="K355" t="str">
            <v>Botella</v>
          </cell>
        </row>
        <row r="356">
          <cell r="A356">
            <v>8437009910207</v>
          </cell>
          <cell r="B356" t="str">
            <v>QLUXXVBXXXXXX200750M</v>
          </cell>
          <cell r="C356">
            <v>50202203</v>
          </cell>
          <cell r="D356" t="str">
            <v>Vino</v>
          </cell>
          <cell r="E356">
            <v>1989</v>
          </cell>
          <cell r="F356">
            <v>1989</v>
          </cell>
          <cell r="G356">
            <v>1989</v>
          </cell>
          <cell r="H356" t="str">
            <v>Vino Blanco Quintaluna 20 de 750 ml</v>
          </cell>
          <cell r="I356">
            <v>1197</v>
          </cell>
          <cell r="J356">
            <v>6</v>
          </cell>
          <cell r="K356" t="str">
            <v>Botella</v>
          </cell>
        </row>
        <row r="357">
          <cell r="A357">
            <v>8437009910153</v>
          </cell>
          <cell r="B357" t="str">
            <v>QLUXXVBXXXXXX160750M</v>
          </cell>
          <cell r="C357">
            <v>50202203</v>
          </cell>
          <cell r="D357" t="str">
            <v>Vino</v>
          </cell>
          <cell r="E357">
            <v>1328</v>
          </cell>
          <cell r="F357">
            <v>1328</v>
          </cell>
          <cell r="G357">
            <v>1328</v>
          </cell>
          <cell r="H357" t="str">
            <v>Vino Blanco Quintaluna Ossian 16 de 750 ml</v>
          </cell>
          <cell r="I357">
            <v>0</v>
          </cell>
          <cell r="J357">
            <v>12</v>
          </cell>
          <cell r="K357" t="str">
            <v>Botella</v>
          </cell>
        </row>
        <row r="358">
          <cell r="A358">
            <v>8436538811528</v>
          </cell>
          <cell r="B358" t="str">
            <v>RODOIVBXXXXXX190750M</v>
          </cell>
          <cell r="C358">
            <v>50202203</v>
          </cell>
          <cell r="D358" t="str">
            <v>Vino</v>
          </cell>
          <cell r="E358">
            <v>1825</v>
          </cell>
          <cell r="F358">
            <v>1825</v>
          </cell>
          <cell r="G358">
            <v>1825</v>
          </cell>
          <cell r="H358" t="str">
            <v>Vino Blanco Roda I 19 de 0750 m</v>
          </cell>
          <cell r="I358">
            <v>0</v>
          </cell>
          <cell r="J358">
            <v>3</v>
          </cell>
          <cell r="K358" t="str">
            <v>Botella</v>
          </cell>
        </row>
        <row r="359">
          <cell r="A359">
            <v>8436538811535</v>
          </cell>
          <cell r="B359" t="str">
            <v>RODOIVBXXXXXX191500M</v>
          </cell>
          <cell r="C359">
            <v>50202203</v>
          </cell>
          <cell r="D359" t="str">
            <v>Vino</v>
          </cell>
          <cell r="E359">
            <v>1826</v>
          </cell>
          <cell r="F359">
            <v>1826</v>
          </cell>
          <cell r="G359">
            <v>1826</v>
          </cell>
          <cell r="H359" t="str">
            <v>Vino Blanco Roda I 19 de 1500 m</v>
          </cell>
          <cell r="I359">
            <v>0</v>
          </cell>
          <cell r="J359">
            <v>0</v>
          </cell>
          <cell r="K359" t="str">
            <v>Botella</v>
          </cell>
        </row>
        <row r="360">
          <cell r="A360">
            <v>8420871300016</v>
          </cell>
          <cell r="B360" t="str">
            <v>SFVXXVBXXXXXXXX0750M</v>
          </cell>
          <cell r="C360">
            <v>50202203</v>
          </cell>
          <cell r="D360" t="str">
            <v>Vino</v>
          </cell>
          <cell r="E360">
            <v>1541</v>
          </cell>
          <cell r="F360">
            <v>1541</v>
          </cell>
          <cell r="G360">
            <v>1541</v>
          </cell>
          <cell r="H360" t="str">
            <v>Vino Blanco Señor da Folla Verde de 750 ml</v>
          </cell>
          <cell r="I360">
            <v>320</v>
          </cell>
          <cell r="J360">
            <v>6</v>
          </cell>
          <cell r="K360" t="str">
            <v>Botella</v>
          </cell>
        </row>
        <row r="361">
          <cell r="A361">
            <v>85200000203</v>
          </cell>
          <cell r="B361" t="str">
            <v>STHXXVBXXXMOSXX0750M</v>
          </cell>
          <cell r="C361">
            <v>50202203</v>
          </cell>
          <cell r="D361" t="str">
            <v>Vino</v>
          </cell>
          <cell r="E361">
            <v>1873</v>
          </cell>
          <cell r="F361">
            <v>1873</v>
          </cell>
          <cell r="G361">
            <v>1873</v>
          </cell>
          <cell r="H361" t="str">
            <v>Vino Blanco Sutter Home Moscato de 750 ml</v>
          </cell>
          <cell r="I361">
            <v>4247</v>
          </cell>
          <cell r="J361">
            <v>12</v>
          </cell>
          <cell r="K361" t="str">
            <v>Botella</v>
          </cell>
        </row>
        <row r="362">
          <cell r="A362">
            <v>85200000692</v>
          </cell>
          <cell r="B362" t="str">
            <v>STHXXVBXXXPNGXX0750M</v>
          </cell>
          <cell r="C362">
            <v>50202203</v>
          </cell>
          <cell r="D362" t="str">
            <v>Vino</v>
          </cell>
          <cell r="E362">
            <v>1874</v>
          </cell>
          <cell r="F362">
            <v>1874</v>
          </cell>
          <cell r="G362">
            <v>1874</v>
          </cell>
          <cell r="H362" t="str">
            <v>Vino Blanco Sutter Home Pinot Grigio de 750 ml</v>
          </cell>
          <cell r="I362">
            <v>4032</v>
          </cell>
          <cell r="J362">
            <v>12</v>
          </cell>
          <cell r="K362" t="str">
            <v>Botella</v>
          </cell>
        </row>
        <row r="363">
          <cell r="A363">
            <v>8420871200019</v>
          </cell>
          <cell r="B363" t="str">
            <v>TLMXXVBXXXXXX160750M</v>
          </cell>
          <cell r="C363">
            <v>50202203</v>
          </cell>
          <cell r="D363" t="str">
            <v>Vino</v>
          </cell>
          <cell r="E363">
            <v>1223</v>
          </cell>
          <cell r="F363">
            <v>1223</v>
          </cell>
          <cell r="G363">
            <v>1223</v>
          </cell>
          <cell r="H363" t="str">
            <v>Vino Blanco Torre la Moreira de 750 ml</v>
          </cell>
          <cell r="I363">
            <v>499</v>
          </cell>
          <cell r="J363">
            <v>6</v>
          </cell>
          <cell r="K363" t="str">
            <v>Botella</v>
          </cell>
        </row>
        <row r="364">
          <cell r="A364">
            <v>8437020298087</v>
          </cell>
          <cell r="B364" t="str">
            <v>VMEXXVBXXXXXX180750M</v>
          </cell>
          <cell r="C364">
            <v>50202203</v>
          </cell>
          <cell r="D364" t="str">
            <v>Vino</v>
          </cell>
          <cell r="E364">
            <v>1727</v>
          </cell>
          <cell r="F364">
            <v>1727</v>
          </cell>
          <cell r="G364">
            <v>1727</v>
          </cell>
          <cell r="H364" t="str">
            <v>Vino Blanco Viña Mein de 750 ml</v>
          </cell>
          <cell r="I364">
            <v>11</v>
          </cell>
          <cell r="J364">
            <v>6</v>
          </cell>
          <cell r="K364" t="str">
            <v>Botella</v>
          </cell>
        </row>
        <row r="365">
          <cell r="A365">
            <v>7804320523958</v>
          </cell>
          <cell r="B365" t="str">
            <v>DUZBHVDROSXXXXX0750M</v>
          </cell>
          <cell r="C365">
            <v>50202203</v>
          </cell>
          <cell r="D365" t="str">
            <v>Vino</v>
          </cell>
          <cell r="E365">
            <v>437</v>
          </cell>
          <cell r="F365">
            <v>437</v>
          </cell>
          <cell r="G365">
            <v>437</v>
          </cell>
          <cell r="H365" t="str">
            <v>Vino Dulce Dulzino Blush Rosado de 750 ml</v>
          </cell>
          <cell r="I365">
            <v>985</v>
          </cell>
          <cell r="J365">
            <v>12</v>
          </cell>
          <cell r="K365" t="str">
            <v>Botella</v>
          </cell>
        </row>
        <row r="366">
          <cell r="A366">
            <v>7804320520162</v>
          </cell>
          <cell r="B366" t="str">
            <v>DUZMSVDBLAXXXXX0750M</v>
          </cell>
          <cell r="C366">
            <v>50202203</v>
          </cell>
          <cell r="D366" t="str">
            <v>Vino</v>
          </cell>
          <cell r="E366">
            <v>438</v>
          </cell>
          <cell r="F366">
            <v>438</v>
          </cell>
          <cell r="G366">
            <v>438</v>
          </cell>
          <cell r="H366" t="str">
            <v>Vino Dulce Dulzino Moscato Blanco de 750m-INACTIVO</v>
          </cell>
          <cell r="I366">
            <v>0</v>
          </cell>
          <cell r="J366">
            <v>12</v>
          </cell>
          <cell r="K366" t="str">
            <v>Botella</v>
          </cell>
        </row>
        <row r="367">
          <cell r="A367">
            <v>7804320574707</v>
          </cell>
          <cell r="B367" t="str">
            <v>DUZSRVDTINXXXXX0750M</v>
          </cell>
          <cell r="C367">
            <v>50202203</v>
          </cell>
          <cell r="D367" t="str">
            <v>Vino</v>
          </cell>
          <cell r="E367">
            <v>439</v>
          </cell>
          <cell r="F367">
            <v>439</v>
          </cell>
          <cell r="G367">
            <v>439</v>
          </cell>
          <cell r="H367" t="str">
            <v>Vino Dulce Dulzino Sweet Red Tinto de 750 ml</v>
          </cell>
          <cell r="I367">
            <v>0</v>
          </cell>
          <cell r="J367">
            <v>12</v>
          </cell>
          <cell r="K367" t="str">
            <v>Botella</v>
          </cell>
        </row>
        <row r="368">
          <cell r="A368">
            <v>5998835035081</v>
          </cell>
          <cell r="B368" t="str">
            <v>OREXXVD5PTAZS080500M</v>
          </cell>
          <cell r="C368">
            <v>50202203</v>
          </cell>
          <cell r="D368" t="str">
            <v>Vino</v>
          </cell>
          <cell r="E368">
            <v>1481</v>
          </cell>
          <cell r="F368">
            <v>1481</v>
          </cell>
          <cell r="G368">
            <v>1481</v>
          </cell>
          <cell r="H368" t="str">
            <v>Vino Dulce Oremus Tokaji Azsu 5 Puttonyos 08 de 0500m</v>
          </cell>
          <cell r="I368">
            <v>0</v>
          </cell>
          <cell r="J368">
            <v>6</v>
          </cell>
          <cell r="K368" t="str">
            <v>Botella</v>
          </cell>
        </row>
        <row r="369">
          <cell r="A369">
            <v>5998835035135</v>
          </cell>
          <cell r="B369" t="str">
            <v>OREXXVD5PTAZS130500</v>
          </cell>
          <cell r="C369">
            <v>50202203</v>
          </cell>
          <cell r="D369" t="str">
            <v>Vino</v>
          </cell>
          <cell r="E369">
            <v>1722</v>
          </cell>
          <cell r="F369">
            <v>1722</v>
          </cell>
          <cell r="G369">
            <v>1722</v>
          </cell>
          <cell r="H369" t="str">
            <v>Vino Dulce Oremus Tokaji Azsu 5 Puttonyos 13 de 0500m</v>
          </cell>
          <cell r="I369">
            <v>0</v>
          </cell>
          <cell r="J369">
            <v>6</v>
          </cell>
          <cell r="K369" t="str">
            <v>Botella</v>
          </cell>
        </row>
        <row r="370">
          <cell r="A370">
            <v>5998835035142</v>
          </cell>
          <cell r="B370" t="str">
            <v>OREXXVD5PTAZS140500M</v>
          </cell>
          <cell r="C370">
            <v>50202203</v>
          </cell>
          <cell r="D370" t="str">
            <v>Vino</v>
          </cell>
          <cell r="E370">
            <v>1787</v>
          </cell>
          <cell r="F370">
            <v>1787</v>
          </cell>
          <cell r="G370">
            <v>1787</v>
          </cell>
          <cell r="H370" t="str">
            <v>Vino Dulce Oremus Tokaji Azsu 5 Puttonyos 14 de 0500m</v>
          </cell>
          <cell r="I370">
            <v>0</v>
          </cell>
          <cell r="J370">
            <v>6</v>
          </cell>
          <cell r="K370" t="str">
            <v>Botella</v>
          </cell>
        </row>
        <row r="371">
          <cell r="A371">
            <v>5998835036071</v>
          </cell>
          <cell r="B371" t="str">
            <v>OREXXVD6PTAZS070500M</v>
          </cell>
          <cell r="C371">
            <v>50202203</v>
          </cell>
          <cell r="D371" t="str">
            <v>Vino</v>
          </cell>
          <cell r="E371">
            <v>1526</v>
          </cell>
          <cell r="F371">
            <v>1526</v>
          </cell>
          <cell r="G371">
            <v>1526</v>
          </cell>
          <cell r="H371" t="str">
            <v>Vino Dulce Oremus Tokaji Azsu 6 Puttonyos 07 de 0500 ml</v>
          </cell>
          <cell r="I371">
            <v>0</v>
          </cell>
          <cell r="J371">
            <v>6</v>
          </cell>
          <cell r="K371" t="str">
            <v>Botella</v>
          </cell>
        </row>
        <row r="372">
          <cell r="A372">
            <v>5998835036132</v>
          </cell>
          <cell r="B372" t="str">
            <v>OREXXVD6PTAZS130750M</v>
          </cell>
          <cell r="C372">
            <v>50202203</v>
          </cell>
          <cell r="D372" t="str">
            <v>Vino</v>
          </cell>
          <cell r="E372">
            <v>1733</v>
          </cell>
          <cell r="F372">
            <v>1733</v>
          </cell>
          <cell r="G372">
            <v>1733</v>
          </cell>
          <cell r="H372" t="str">
            <v>Vino Dulce Oremus Tokaji Azsu 6 Puttonyos 13 de 0500m</v>
          </cell>
          <cell r="I372">
            <v>0</v>
          </cell>
          <cell r="J372">
            <v>6</v>
          </cell>
          <cell r="K372" t="str">
            <v>Botella</v>
          </cell>
        </row>
        <row r="373">
          <cell r="A373">
            <v>5998835040177</v>
          </cell>
          <cell r="B373" t="str">
            <v>OREXXVDMADXXX170750M</v>
          </cell>
          <cell r="C373">
            <v>50202203</v>
          </cell>
          <cell r="D373" t="str">
            <v>Vino</v>
          </cell>
          <cell r="E373">
            <v>1571</v>
          </cell>
          <cell r="F373">
            <v>1571</v>
          </cell>
          <cell r="G373">
            <v>1571</v>
          </cell>
          <cell r="H373" t="str">
            <v>Vino Dulce Oremus Tokaji Mandolas 17 de 0750 ml-inactivo</v>
          </cell>
          <cell r="I373">
            <v>0</v>
          </cell>
          <cell r="J373">
            <v>6</v>
          </cell>
          <cell r="K373" t="str">
            <v>Botella</v>
          </cell>
        </row>
        <row r="374">
          <cell r="A374">
            <v>5998835045172</v>
          </cell>
          <cell r="B374" t="str">
            <v>OREXXVDVTDXXX170500M</v>
          </cell>
          <cell r="C374">
            <v>50202203</v>
          </cell>
          <cell r="D374" t="str">
            <v>Vino</v>
          </cell>
          <cell r="E374">
            <v>1496</v>
          </cell>
          <cell r="F374">
            <v>1496</v>
          </cell>
          <cell r="G374">
            <v>1496</v>
          </cell>
          <cell r="H374" t="str">
            <v>Vino Dulce Oremus Tokaji Vendimia Tardía 17 de 500 m</v>
          </cell>
          <cell r="I374">
            <v>0</v>
          </cell>
          <cell r="J374">
            <v>6</v>
          </cell>
          <cell r="K374" t="str">
            <v>Botella</v>
          </cell>
        </row>
        <row r="375">
          <cell r="A375">
            <v>5998835045196</v>
          </cell>
          <cell r="B375" t="str">
            <v>OREXXVDVTDXXX190500</v>
          </cell>
          <cell r="C375">
            <v>50202203</v>
          </cell>
          <cell r="D375" t="str">
            <v>Vino</v>
          </cell>
          <cell r="E375">
            <v>1723</v>
          </cell>
          <cell r="F375">
            <v>1723</v>
          </cell>
          <cell r="G375">
            <v>1723</v>
          </cell>
          <cell r="H375" t="str">
            <v>Vino Dulce Oremus Tokaji Vendimia Tardía 19 de 500 m</v>
          </cell>
          <cell r="I375">
            <v>0</v>
          </cell>
          <cell r="J375">
            <v>6</v>
          </cell>
          <cell r="K375" t="str">
            <v>Botella</v>
          </cell>
        </row>
        <row r="376">
          <cell r="A376">
            <v>5998835045202</v>
          </cell>
          <cell r="B376" t="str">
            <v>OREXXVDVTDXXX200500M</v>
          </cell>
          <cell r="C376">
            <v>50202203</v>
          </cell>
          <cell r="D376" t="str">
            <v>Vino</v>
          </cell>
          <cell r="E376">
            <v>1786</v>
          </cell>
          <cell r="F376">
            <v>1786</v>
          </cell>
          <cell r="G376">
            <v>1786</v>
          </cell>
          <cell r="H376" t="str">
            <v>Vino Dulce Oremus Tokaji Vendimia Tardía 20 de 500 m</v>
          </cell>
          <cell r="I376">
            <v>0</v>
          </cell>
          <cell r="J376">
            <v>6</v>
          </cell>
          <cell r="K376" t="str">
            <v>Botella</v>
          </cell>
        </row>
        <row r="377">
          <cell r="A377">
            <v>5998835036149</v>
          </cell>
          <cell r="B377" t="str">
            <v>OREXXVD6PTAZS140500M</v>
          </cell>
          <cell r="C377">
            <v>50202203</v>
          </cell>
          <cell r="D377" t="str">
            <v>Vino</v>
          </cell>
          <cell r="E377">
            <v>1863</v>
          </cell>
          <cell r="F377">
            <v>1863</v>
          </cell>
          <cell r="G377">
            <v>1863</v>
          </cell>
          <cell r="H377" t="str">
            <v>Vino Dulce OremusTokaji Azsu 6 Puttonyos 14 de 500 m</v>
          </cell>
          <cell r="I377">
            <v>24</v>
          </cell>
          <cell r="J377">
            <v>6</v>
          </cell>
          <cell r="K377" t="str">
            <v>Botella</v>
          </cell>
        </row>
        <row r="378">
          <cell r="A378">
            <v>5998835036057</v>
          </cell>
          <cell r="B378" t="str">
            <v>OREXXVD6PTAZS050500M</v>
          </cell>
          <cell r="C378">
            <v>50202203</v>
          </cell>
          <cell r="D378" t="str">
            <v>Vino</v>
          </cell>
          <cell r="E378">
            <v>1144</v>
          </cell>
          <cell r="F378">
            <v>1144</v>
          </cell>
          <cell r="G378">
            <v>1144</v>
          </cell>
          <cell r="H378" t="str">
            <v>Vino Dulce Tokaji Oremus Azsu 6 Puttonyos 05 de 500 ml</v>
          </cell>
          <cell r="I378">
            <v>0</v>
          </cell>
          <cell r="J378">
            <v>6</v>
          </cell>
          <cell r="K378" t="str">
            <v>Botella</v>
          </cell>
        </row>
        <row r="379">
          <cell r="A379">
            <v>7804320555959</v>
          </cell>
          <cell r="B379" t="str">
            <v>BCIXXVRXXXPNRXX0750M</v>
          </cell>
          <cell r="C379">
            <v>50202203</v>
          </cell>
          <cell r="D379" t="str">
            <v>Vino</v>
          </cell>
          <cell r="E379">
            <v>1656</v>
          </cell>
          <cell r="F379">
            <v>1656</v>
          </cell>
          <cell r="G379">
            <v>1656</v>
          </cell>
          <cell r="H379" t="str">
            <v>Vino Rosado Cono Sur Bicicleta Pinot Noir-Rose de 750 m</v>
          </cell>
          <cell r="I379">
            <v>3858</v>
          </cell>
          <cell r="J379">
            <v>12</v>
          </cell>
          <cell r="K379" t="str">
            <v>Botella</v>
          </cell>
        </row>
        <row r="380">
          <cell r="A380">
            <v>8410106815118</v>
          </cell>
          <cell r="B380" t="str">
            <v>DIANVVRXXXXXXXX0750M</v>
          </cell>
          <cell r="C380">
            <v>50202203</v>
          </cell>
          <cell r="D380" t="str">
            <v>Vino</v>
          </cell>
          <cell r="E380">
            <v>1411</v>
          </cell>
          <cell r="F380">
            <v>1411</v>
          </cell>
          <cell r="G380">
            <v>1411</v>
          </cell>
          <cell r="H380" t="str">
            <v>Vino Rosado Diamante de 750 ml</v>
          </cell>
          <cell r="I380">
            <v>4251</v>
          </cell>
          <cell r="J380">
            <v>12</v>
          </cell>
          <cell r="K380" t="str">
            <v>Botella</v>
          </cell>
        </row>
        <row r="381">
          <cell r="A381">
            <v>8001900234054</v>
          </cell>
          <cell r="B381" t="str">
            <v>CVVXXVRESPXXXXX0750M</v>
          </cell>
          <cell r="C381">
            <v>50202203</v>
          </cell>
          <cell r="D381" t="str">
            <v>Vino</v>
          </cell>
          <cell r="E381">
            <v>1901</v>
          </cell>
          <cell r="F381">
            <v>1901</v>
          </cell>
          <cell r="G381">
            <v>1901</v>
          </cell>
          <cell r="H381" t="str">
            <v>Vino Rosado Espumoso Cavicchioli de 750 ml</v>
          </cell>
          <cell r="I381">
            <v>13671</v>
          </cell>
          <cell r="J381">
            <v>6</v>
          </cell>
          <cell r="K381" t="str">
            <v>Botella</v>
          </cell>
        </row>
        <row r="382">
          <cell r="A382">
            <v>8410106810021</v>
          </cell>
          <cell r="B382" t="str">
            <v>DIAXXVEROSXXXXX0750M</v>
          </cell>
          <cell r="C382">
            <v>50202203</v>
          </cell>
          <cell r="D382" t="str">
            <v>Vino</v>
          </cell>
          <cell r="E382">
            <v>1663</v>
          </cell>
          <cell r="F382">
            <v>1663</v>
          </cell>
          <cell r="G382">
            <v>1663</v>
          </cell>
          <cell r="H382" t="str">
            <v>Vino Rosado Espumoso Diamante de 750m</v>
          </cell>
          <cell r="I382">
            <v>1928</v>
          </cell>
          <cell r="J382">
            <v>6</v>
          </cell>
          <cell r="K382" t="str">
            <v>Botella</v>
          </cell>
        </row>
        <row r="383">
          <cell r="A383">
            <v>8410065100683</v>
          </cell>
          <cell r="B383" t="str">
            <v>PATAZVEROSBRUXX0750M</v>
          </cell>
          <cell r="C383">
            <v>50202205</v>
          </cell>
          <cell r="D383" t="str">
            <v>Vino espumoso</v>
          </cell>
          <cell r="E383">
            <v>1209</v>
          </cell>
          <cell r="F383">
            <v>1209</v>
          </cell>
          <cell r="G383">
            <v>1209</v>
          </cell>
          <cell r="H383" t="str">
            <v>Vino Rosado Espumoso Federico Paternina B/Azul Cava de 750 ml</v>
          </cell>
          <cell r="I383">
            <v>1800</v>
          </cell>
          <cell r="J383">
            <v>6</v>
          </cell>
          <cell r="K383" t="str">
            <v>Botella</v>
          </cell>
        </row>
        <row r="384">
          <cell r="A384">
            <v>8436028380558</v>
          </cell>
          <cell r="B384" t="str">
            <v>LMLXXVRXXXXXXXX0750M</v>
          </cell>
          <cell r="C384">
            <v>50202203</v>
          </cell>
          <cell r="D384" t="str">
            <v>Vino</v>
          </cell>
          <cell r="E384">
            <v>1587</v>
          </cell>
          <cell r="F384">
            <v>1587</v>
          </cell>
          <cell r="G384">
            <v>1587</v>
          </cell>
          <cell r="H384" t="str">
            <v>Vino Rosado La Maldita de 750 ml</v>
          </cell>
          <cell r="I384">
            <v>4747</v>
          </cell>
          <cell r="J384">
            <v>6</v>
          </cell>
          <cell r="K384" t="str">
            <v>Botella</v>
          </cell>
        </row>
        <row r="385">
          <cell r="A385">
            <v>5601142192636</v>
          </cell>
          <cell r="B385" t="str">
            <v>LANXXVRSESXXXXX0750M</v>
          </cell>
          <cell r="C385">
            <v>50202205</v>
          </cell>
          <cell r="D385" t="str">
            <v>Vino espumoso</v>
          </cell>
          <cell r="E385">
            <v>535</v>
          </cell>
          <cell r="F385">
            <v>535</v>
          </cell>
          <cell r="G385">
            <v>535</v>
          </cell>
          <cell r="H385" t="str">
            <v>Vino Rosado Lancers Semi Espumoso de 750 ml</v>
          </cell>
          <cell r="I385">
            <v>5413</v>
          </cell>
          <cell r="J385">
            <v>12</v>
          </cell>
          <cell r="K385" t="str">
            <v>Botella</v>
          </cell>
        </row>
        <row r="386">
          <cell r="A386">
            <v>8410261114019</v>
          </cell>
          <cell r="B386" t="str">
            <v>PNGXXVRCAVBRUXX0750M</v>
          </cell>
          <cell r="C386">
            <v>50202205</v>
          </cell>
          <cell r="D386" t="str">
            <v>Vino espumoso</v>
          </cell>
          <cell r="E386">
            <v>941</v>
          </cell>
          <cell r="F386">
            <v>941</v>
          </cell>
          <cell r="G386">
            <v>941</v>
          </cell>
          <cell r="H386" t="str">
            <v>Vino Rosado Pata Negra Cava Brut de 750 ml</v>
          </cell>
          <cell r="I386">
            <v>11244</v>
          </cell>
          <cell r="J386">
            <v>6</v>
          </cell>
          <cell r="K386" t="str">
            <v>Botella</v>
          </cell>
        </row>
        <row r="387">
          <cell r="A387">
            <v>8410261114125</v>
          </cell>
          <cell r="B387" t="str">
            <v>PNGXXVRCAVICEXX0750M</v>
          </cell>
          <cell r="C387">
            <v>50202205</v>
          </cell>
          <cell r="D387" t="str">
            <v>Vino espumoso</v>
          </cell>
          <cell r="E387">
            <v>1512</v>
          </cell>
          <cell r="F387">
            <v>1512</v>
          </cell>
          <cell r="G387">
            <v>1512</v>
          </cell>
          <cell r="H387" t="str">
            <v>Vino Rosado Pata Negra ICE Cava Semiseco de 750 ml</v>
          </cell>
          <cell r="I387">
            <v>0</v>
          </cell>
          <cell r="J387">
            <v>6</v>
          </cell>
          <cell r="K387" t="str">
            <v>Botella</v>
          </cell>
        </row>
        <row r="388">
          <cell r="A388">
            <v>8020735006001</v>
          </cell>
          <cell r="B388" t="str">
            <v>PLARSVRXXXXXXXX0750M</v>
          </cell>
          <cell r="C388">
            <v>50202203</v>
          </cell>
          <cell r="D388" t="str">
            <v>Vino</v>
          </cell>
          <cell r="E388">
            <v>1799</v>
          </cell>
          <cell r="F388">
            <v>1799</v>
          </cell>
          <cell r="G388">
            <v>1799</v>
          </cell>
          <cell r="H388" t="str">
            <v>Vino Rosado Planeta Rose de 750 m</v>
          </cell>
          <cell r="I388">
            <v>423</v>
          </cell>
          <cell r="J388">
            <v>6</v>
          </cell>
          <cell r="K388" t="str">
            <v>Botella</v>
          </cell>
        </row>
        <row r="389">
          <cell r="A389">
            <v>85200918744</v>
          </cell>
          <cell r="B389" t="str">
            <v>STHXXXXVIN002XX0748M</v>
          </cell>
          <cell r="C389" t="str">
            <v>-</v>
          </cell>
          <cell r="D389" t="str">
            <v>VINO</v>
          </cell>
          <cell r="E389">
            <v>1946</v>
          </cell>
          <cell r="F389">
            <v>1946</v>
          </cell>
          <cell r="G389">
            <v>1946</v>
          </cell>
          <cell r="H389" t="str">
            <v>Vino Rosado Sutter Home Zinfandel Cautripack 187 ml</v>
          </cell>
          <cell r="I389">
            <v>10369</v>
          </cell>
          <cell r="J389">
            <v>6</v>
          </cell>
          <cell r="K389" t="str">
            <v>Botella</v>
          </cell>
        </row>
        <row r="390">
          <cell r="A390">
            <v>85200000296</v>
          </cell>
          <cell r="B390" t="str">
            <v>STHXXVRXXXZFLXX0750M</v>
          </cell>
          <cell r="C390">
            <v>50202203</v>
          </cell>
          <cell r="D390" t="str">
            <v>Vino</v>
          </cell>
          <cell r="E390">
            <v>1872</v>
          </cell>
          <cell r="F390">
            <v>1872</v>
          </cell>
          <cell r="G390">
            <v>1872</v>
          </cell>
          <cell r="H390" t="str">
            <v>Vino Rosado Sutter Home Zinfandel de 750 ml</v>
          </cell>
          <cell r="I390">
            <v>5780</v>
          </cell>
          <cell r="J390">
            <v>12</v>
          </cell>
          <cell r="K390" t="str">
            <v>Botella</v>
          </cell>
        </row>
        <row r="391">
          <cell r="A391">
            <v>8426411002198</v>
          </cell>
          <cell r="B391" t="str">
            <v>CARXXVTXXXXXX190750M</v>
          </cell>
          <cell r="C391">
            <v>50202203</v>
          </cell>
          <cell r="D391" t="str">
            <v>Vino</v>
          </cell>
          <cell r="E391">
            <v>1752</v>
          </cell>
          <cell r="F391">
            <v>1752</v>
          </cell>
          <cell r="G391">
            <v>1752</v>
          </cell>
          <cell r="H391" t="str">
            <v>Vino Tinto - Pago de Carraovejas 19 - 750 ml</v>
          </cell>
          <cell r="I391">
            <v>0</v>
          </cell>
          <cell r="J391">
            <v>6</v>
          </cell>
          <cell r="K391" t="str">
            <v>Botella</v>
          </cell>
        </row>
        <row r="392">
          <cell r="A392">
            <v>7804320402703</v>
          </cell>
          <cell r="B392" t="str">
            <v>20BXXVTXXXCABXX0750M</v>
          </cell>
          <cell r="C392">
            <v>50202203</v>
          </cell>
          <cell r="D392" t="str">
            <v>Vino</v>
          </cell>
          <cell r="E392">
            <v>1602</v>
          </cell>
          <cell r="F392">
            <v>1602</v>
          </cell>
          <cell r="G392">
            <v>1602</v>
          </cell>
          <cell r="H392" t="str">
            <v>Vino Tinto 20 Barrels Cabernet Sauvignon de 750 ml</v>
          </cell>
          <cell r="I392">
            <v>300</v>
          </cell>
          <cell r="J392">
            <v>6</v>
          </cell>
          <cell r="K392" t="str">
            <v>Botella</v>
          </cell>
        </row>
        <row r="393">
          <cell r="A393">
            <v>7804320401102</v>
          </cell>
          <cell r="B393" t="str">
            <v>20BXXVTXXXPNRXX0750M</v>
          </cell>
          <cell r="C393">
            <v>50202203</v>
          </cell>
          <cell r="D393" t="str">
            <v>Vino</v>
          </cell>
          <cell r="E393">
            <v>1603</v>
          </cell>
          <cell r="F393">
            <v>1603</v>
          </cell>
          <cell r="G393">
            <v>1603</v>
          </cell>
          <cell r="H393" t="str">
            <v>Vino Tinto 20 Barrels Pinot Noir de 750 ml</v>
          </cell>
          <cell r="I393">
            <v>268</v>
          </cell>
          <cell r="J393">
            <v>6</v>
          </cell>
          <cell r="K393" t="str">
            <v>Botella</v>
          </cell>
        </row>
        <row r="394">
          <cell r="A394">
            <v>8437011790033</v>
          </cell>
          <cell r="B394" t="str">
            <v>30MXXVTXXXXXX180750M</v>
          </cell>
          <cell r="C394">
            <v>50202203</v>
          </cell>
          <cell r="D394" t="str">
            <v>Vino</v>
          </cell>
          <cell r="E394">
            <v>1781</v>
          </cell>
          <cell r="F394">
            <v>1781</v>
          </cell>
          <cell r="G394">
            <v>1781</v>
          </cell>
          <cell r="H394" t="str">
            <v>Vino Tinto 30.000 Maravedies de 750 m</v>
          </cell>
          <cell r="I394">
            <v>0</v>
          </cell>
          <cell r="J394">
            <v>12</v>
          </cell>
          <cell r="K394" t="str">
            <v>Botella</v>
          </cell>
        </row>
        <row r="395">
          <cell r="A395">
            <v>8437011790255</v>
          </cell>
          <cell r="B395" t="str">
            <v>30MXXVTXXXXXX190750M</v>
          </cell>
          <cell r="C395">
            <v>50202203</v>
          </cell>
          <cell r="D395" t="str">
            <v>Vino</v>
          </cell>
          <cell r="E395">
            <v>1877</v>
          </cell>
          <cell r="F395">
            <v>1877</v>
          </cell>
          <cell r="G395">
            <v>1877</v>
          </cell>
          <cell r="H395" t="str">
            <v>Vino Tinto 30.000 Maravedies de 750 ml</v>
          </cell>
          <cell r="I395">
            <v>0</v>
          </cell>
          <cell r="J395">
            <v>12</v>
          </cell>
          <cell r="K395" t="str">
            <v>Botella</v>
          </cell>
        </row>
        <row r="396">
          <cell r="A396">
            <v>8436014252418</v>
          </cell>
          <cell r="B396" t="str">
            <v>ALIXXVTXXXXXX131500M</v>
          </cell>
          <cell r="C396">
            <v>50202203</v>
          </cell>
          <cell r="D396" t="str">
            <v>Vino</v>
          </cell>
          <cell r="E396">
            <v>1248</v>
          </cell>
          <cell r="F396">
            <v>1248</v>
          </cell>
          <cell r="G396">
            <v>1248</v>
          </cell>
          <cell r="H396" t="str">
            <v>Vino Tinto Alion 13 de 1500 ml</v>
          </cell>
          <cell r="I396">
            <v>0</v>
          </cell>
          <cell r="J396">
            <v>1</v>
          </cell>
          <cell r="K396" t="str">
            <v>Botella</v>
          </cell>
        </row>
        <row r="397">
          <cell r="A397">
            <v>8436014252449</v>
          </cell>
          <cell r="B397" t="str">
            <v>ALIXXVTXXXXXX140750M</v>
          </cell>
          <cell r="C397">
            <v>50202203</v>
          </cell>
          <cell r="D397" t="str">
            <v>Vino</v>
          </cell>
          <cell r="E397">
            <v>1342</v>
          </cell>
          <cell r="F397">
            <v>1342</v>
          </cell>
          <cell r="G397">
            <v>1342</v>
          </cell>
          <cell r="H397" t="str">
            <v>Vino Tinto Alion 14 de 0750 ml</v>
          </cell>
          <cell r="I397">
            <v>0</v>
          </cell>
          <cell r="J397">
            <v>6</v>
          </cell>
          <cell r="K397" t="str">
            <v>Botella</v>
          </cell>
        </row>
        <row r="398">
          <cell r="A398">
            <v>8436014252517</v>
          </cell>
          <cell r="B398" t="str">
            <v>ALIXXVTXXXXXX150750M</v>
          </cell>
          <cell r="C398">
            <v>50202203</v>
          </cell>
          <cell r="D398" t="str">
            <v>Vino</v>
          </cell>
          <cell r="E398">
            <v>1487</v>
          </cell>
          <cell r="F398">
            <v>1487</v>
          </cell>
          <cell r="G398">
            <v>1487</v>
          </cell>
          <cell r="H398" t="str">
            <v>Vino Tinto Alion 15 de 0750 m</v>
          </cell>
          <cell r="I398">
            <v>0</v>
          </cell>
          <cell r="J398">
            <v>6</v>
          </cell>
          <cell r="K398" t="str">
            <v>Botella</v>
          </cell>
        </row>
        <row r="399">
          <cell r="A399">
            <v>8436014252555</v>
          </cell>
          <cell r="B399" t="str">
            <v>ALIXXVTXXXXXX151500M</v>
          </cell>
          <cell r="C399">
            <v>50202203</v>
          </cell>
          <cell r="D399" t="str">
            <v>Vino</v>
          </cell>
          <cell r="E399">
            <v>1488</v>
          </cell>
          <cell r="F399">
            <v>1488</v>
          </cell>
          <cell r="G399">
            <v>1488</v>
          </cell>
          <cell r="H399" t="str">
            <v>Vino Tinto Alion 15 de 1500 m-INACTIVO</v>
          </cell>
          <cell r="I399">
            <v>0</v>
          </cell>
          <cell r="J399">
            <v>0</v>
          </cell>
          <cell r="K399" t="str">
            <v>Botella</v>
          </cell>
        </row>
        <row r="400">
          <cell r="A400">
            <v>8436014252562</v>
          </cell>
          <cell r="B400" t="str">
            <v>ALIXXVTXXXXXX153000M</v>
          </cell>
          <cell r="C400">
            <v>50202203</v>
          </cell>
          <cell r="D400" t="str">
            <v>Vino</v>
          </cell>
          <cell r="E400">
            <v>1489</v>
          </cell>
          <cell r="F400">
            <v>1489</v>
          </cell>
          <cell r="G400">
            <v>1489</v>
          </cell>
          <cell r="H400" t="str">
            <v>Vino Tinto Alion 15 de 3000 ml</v>
          </cell>
          <cell r="I400">
            <v>0</v>
          </cell>
          <cell r="J400">
            <v>1</v>
          </cell>
          <cell r="K400" t="str">
            <v>Botella</v>
          </cell>
        </row>
        <row r="401">
          <cell r="A401">
            <v>8436014252579</v>
          </cell>
          <cell r="B401" t="str">
            <v>ALIXXVTXXXXXX156000M</v>
          </cell>
          <cell r="C401">
            <v>50202203</v>
          </cell>
          <cell r="D401" t="str">
            <v>Vino</v>
          </cell>
          <cell r="E401">
            <v>1542</v>
          </cell>
          <cell r="F401">
            <v>1542</v>
          </cell>
          <cell r="G401">
            <v>1542</v>
          </cell>
          <cell r="H401" t="str">
            <v>Vino Tinto Alion 15 de 6000 ml</v>
          </cell>
          <cell r="I401">
            <v>0</v>
          </cell>
          <cell r="J401">
            <v>1</v>
          </cell>
          <cell r="K401" t="str">
            <v>Botella</v>
          </cell>
        </row>
        <row r="402">
          <cell r="A402">
            <v>8436014252586</v>
          </cell>
          <cell r="B402" t="str">
            <v>ALIXXVTXXXXXX160750M</v>
          </cell>
          <cell r="C402">
            <v>50202203</v>
          </cell>
          <cell r="D402" t="str">
            <v>Vino</v>
          </cell>
          <cell r="E402">
            <v>1613</v>
          </cell>
          <cell r="F402">
            <v>1613</v>
          </cell>
          <cell r="G402">
            <v>1613</v>
          </cell>
          <cell r="H402" t="str">
            <v>Vino Tinto Alion 16 de 0750 ml</v>
          </cell>
          <cell r="I402">
            <v>0</v>
          </cell>
          <cell r="J402">
            <v>6</v>
          </cell>
          <cell r="K402" t="str">
            <v>Botella</v>
          </cell>
        </row>
        <row r="403">
          <cell r="A403">
            <v>8436014252616</v>
          </cell>
          <cell r="B403" t="str">
            <v>ALIXXVTXXXXXX161500M</v>
          </cell>
          <cell r="C403">
            <v>50202203</v>
          </cell>
          <cell r="D403" t="str">
            <v>Vino</v>
          </cell>
          <cell r="E403">
            <v>1614</v>
          </cell>
          <cell r="F403">
            <v>1614</v>
          </cell>
          <cell r="G403">
            <v>1614</v>
          </cell>
          <cell r="H403" t="str">
            <v>Vino Tinto Alion 16 de 1500 ml</v>
          </cell>
          <cell r="I403">
            <v>0</v>
          </cell>
          <cell r="J403">
            <v>1</v>
          </cell>
          <cell r="K403" t="str">
            <v>Botella</v>
          </cell>
        </row>
        <row r="404">
          <cell r="A404">
            <v>8436014252654</v>
          </cell>
          <cell r="B404" t="str">
            <v>ALIXXVTXXXXXX170750M</v>
          </cell>
          <cell r="C404">
            <v>50202203</v>
          </cell>
          <cell r="D404" t="str">
            <v>Vino</v>
          </cell>
          <cell r="E404">
            <v>1676</v>
          </cell>
          <cell r="F404">
            <v>1676</v>
          </cell>
          <cell r="G404">
            <v>1676</v>
          </cell>
          <cell r="H404" t="str">
            <v>Vino Tinto Alion 17 de 0750 m</v>
          </cell>
          <cell r="I404">
            <v>0</v>
          </cell>
          <cell r="J404">
            <v>6</v>
          </cell>
          <cell r="K404" t="str">
            <v>Botella</v>
          </cell>
        </row>
        <row r="405">
          <cell r="A405">
            <v>8436014252685</v>
          </cell>
          <cell r="B405" t="str">
            <v>ALIXXVTXXXXXX171500M</v>
          </cell>
          <cell r="C405">
            <v>50202203</v>
          </cell>
          <cell r="D405" t="str">
            <v>Vino</v>
          </cell>
          <cell r="E405">
            <v>1710</v>
          </cell>
          <cell r="F405">
            <v>1710</v>
          </cell>
          <cell r="G405">
            <v>1710</v>
          </cell>
          <cell r="H405" t="str">
            <v>Vino Tinto Alion 17 de 1500 ml</v>
          </cell>
          <cell r="I405">
            <v>0</v>
          </cell>
          <cell r="J405">
            <v>1</v>
          </cell>
          <cell r="K405" t="str">
            <v>Botella</v>
          </cell>
        </row>
        <row r="406">
          <cell r="A406">
            <v>8436014252722</v>
          </cell>
          <cell r="B406" t="str">
            <v>ALIXXVTXXXXXX180750M</v>
          </cell>
          <cell r="C406">
            <v>50202203</v>
          </cell>
          <cell r="D406" t="str">
            <v>Vino</v>
          </cell>
          <cell r="E406">
            <v>1743</v>
          </cell>
          <cell r="F406">
            <v>1743</v>
          </cell>
          <cell r="G406">
            <v>1743</v>
          </cell>
          <cell r="H406" t="str">
            <v>Vino Tinto Alion 18 de 0750 m</v>
          </cell>
          <cell r="I406">
            <v>0</v>
          </cell>
          <cell r="J406">
            <v>6</v>
          </cell>
          <cell r="K406" t="str">
            <v>Botella</v>
          </cell>
        </row>
        <row r="407">
          <cell r="A407">
            <v>8436014252753</v>
          </cell>
          <cell r="B407" t="str">
            <v>ALIXXVTXXXXXX181500M</v>
          </cell>
          <cell r="C407">
            <v>50202203</v>
          </cell>
          <cell r="D407" t="str">
            <v>Vino</v>
          </cell>
          <cell r="E407">
            <v>1744</v>
          </cell>
          <cell r="F407">
            <v>1744</v>
          </cell>
          <cell r="G407">
            <v>1744</v>
          </cell>
          <cell r="H407" t="str">
            <v>Vino Tinto Alion 18 de 1500 m</v>
          </cell>
          <cell r="I407">
            <v>0</v>
          </cell>
          <cell r="J407">
            <v>1</v>
          </cell>
          <cell r="K407" t="str">
            <v>Botella</v>
          </cell>
        </row>
        <row r="408">
          <cell r="A408">
            <v>8436014252791</v>
          </cell>
          <cell r="B408" t="str">
            <v>ALIXXVTXXXXXX190750M</v>
          </cell>
          <cell r="C408">
            <v>50202203</v>
          </cell>
          <cell r="D408" t="str">
            <v>Vino</v>
          </cell>
          <cell r="E408">
            <v>1847</v>
          </cell>
          <cell r="F408">
            <v>1847</v>
          </cell>
          <cell r="G408">
            <v>1847</v>
          </cell>
          <cell r="H408" t="str">
            <v>Vino Tinto Alion 19 de 0750 m</v>
          </cell>
          <cell r="I408">
            <v>0</v>
          </cell>
          <cell r="J408">
            <v>6</v>
          </cell>
          <cell r="K408" t="str">
            <v>Botella</v>
          </cell>
        </row>
        <row r="409">
          <cell r="A409">
            <v>8436014252821</v>
          </cell>
          <cell r="B409" t="str">
            <v>ALIXXVTXXXXXX191500M</v>
          </cell>
          <cell r="C409">
            <v>50202203</v>
          </cell>
          <cell r="D409" t="str">
            <v>Vino</v>
          </cell>
          <cell r="E409">
            <v>1848</v>
          </cell>
          <cell r="F409">
            <v>1848</v>
          </cell>
          <cell r="G409">
            <v>1848</v>
          </cell>
          <cell r="H409" t="str">
            <v>Vino Tinto Alion 19 de 1500 m</v>
          </cell>
          <cell r="I409">
            <v>88</v>
          </cell>
          <cell r="J409">
            <v>1</v>
          </cell>
          <cell r="K409" t="str">
            <v>Botella</v>
          </cell>
        </row>
        <row r="410">
          <cell r="A410">
            <v>8436014252890</v>
          </cell>
          <cell r="B410" t="str">
            <v>ALIXXXXVIN001201500M</v>
          </cell>
          <cell r="C410" t="str">
            <v>-</v>
          </cell>
          <cell r="D410" t="str">
            <v>VINO</v>
          </cell>
          <cell r="E410">
            <v>1932</v>
          </cell>
          <cell r="F410">
            <v>1932</v>
          </cell>
          <cell r="G410">
            <v>1932</v>
          </cell>
          <cell r="H410" t="str">
            <v>Vino Tinto Alion 20 de 1500m</v>
          </cell>
          <cell r="I410">
            <v>0</v>
          </cell>
          <cell r="J410">
            <v>1</v>
          </cell>
          <cell r="K410" t="str">
            <v>Botella</v>
          </cell>
        </row>
        <row r="411">
          <cell r="A411">
            <v>8436014252869</v>
          </cell>
          <cell r="B411" t="str">
            <v>ALIXXXXVIN001200750M</v>
          </cell>
          <cell r="C411" t="str">
            <v>-</v>
          </cell>
          <cell r="D411" t="str">
            <v>VINO</v>
          </cell>
          <cell r="E411">
            <v>1931</v>
          </cell>
          <cell r="F411">
            <v>1931</v>
          </cell>
          <cell r="G411">
            <v>1931</v>
          </cell>
          <cell r="H411" t="str">
            <v>Vino Tinto Alion 20 de 750 m</v>
          </cell>
          <cell r="I411">
            <v>4054</v>
          </cell>
          <cell r="J411">
            <v>6</v>
          </cell>
          <cell r="K411" t="str">
            <v>Botella</v>
          </cell>
        </row>
        <row r="412">
          <cell r="A412">
            <v>7798051950438</v>
          </cell>
          <cell r="B412" t="str">
            <v>HORXXVTAALMAL150750M</v>
          </cell>
          <cell r="C412">
            <v>50202203</v>
          </cell>
          <cell r="D412" t="str">
            <v>Vino</v>
          </cell>
          <cell r="E412">
            <v>1323</v>
          </cell>
          <cell r="F412">
            <v>1323</v>
          </cell>
          <cell r="G412">
            <v>1323</v>
          </cell>
          <cell r="H412" t="str">
            <v>Vino Tinto Altos Las Hormigas App | Altamira Malbec de 750 ml</v>
          </cell>
          <cell r="I412">
            <v>0</v>
          </cell>
          <cell r="J412">
            <v>6</v>
          </cell>
          <cell r="K412" t="str">
            <v>Botella</v>
          </cell>
        </row>
        <row r="413">
          <cell r="A413">
            <v>7798051950087</v>
          </cell>
          <cell r="B413" t="str">
            <v>HORXXVTXXXMALXX1500M</v>
          </cell>
          <cell r="C413">
            <v>50202203</v>
          </cell>
          <cell r="D413" t="str">
            <v>Vino</v>
          </cell>
          <cell r="E413">
            <v>498</v>
          </cell>
          <cell r="F413">
            <v>498</v>
          </cell>
          <cell r="G413">
            <v>498</v>
          </cell>
          <cell r="H413" t="str">
            <v>Vino Tinto Altos Las Hormigas Malbec de 1500 ml</v>
          </cell>
          <cell r="I413">
            <v>220</v>
          </cell>
          <cell r="J413">
            <v>4</v>
          </cell>
          <cell r="K413" t="str">
            <v>Botella</v>
          </cell>
        </row>
        <row r="414">
          <cell r="A414">
            <v>7798051950148</v>
          </cell>
          <cell r="B414" t="str">
            <v>HORXXVTXXXMALXX0375M</v>
          </cell>
          <cell r="C414">
            <v>50202203</v>
          </cell>
          <cell r="D414" t="str">
            <v>Vino</v>
          </cell>
          <cell r="E414">
            <v>496</v>
          </cell>
          <cell r="F414">
            <v>496</v>
          </cell>
          <cell r="G414">
            <v>496</v>
          </cell>
          <cell r="H414" t="str">
            <v>Vino Tinto Altos las Hormigas Malbec de 375 ml</v>
          </cell>
          <cell r="I414">
            <v>5266</v>
          </cell>
          <cell r="J414">
            <v>24</v>
          </cell>
          <cell r="K414" t="str">
            <v>Botella</v>
          </cell>
        </row>
        <row r="415">
          <cell r="A415">
            <v>7798051950032</v>
          </cell>
          <cell r="B415" t="str">
            <v>HORXXVTXXXMALXX0750M</v>
          </cell>
          <cell r="C415">
            <v>50202203</v>
          </cell>
          <cell r="D415" t="str">
            <v>Vino</v>
          </cell>
          <cell r="E415">
            <v>497</v>
          </cell>
          <cell r="F415">
            <v>497</v>
          </cell>
          <cell r="G415">
            <v>497</v>
          </cell>
          <cell r="H415" t="str">
            <v>Vino Tinto Altos Las Hormigas Malbec de 750 ml</v>
          </cell>
          <cell r="I415">
            <v>6010</v>
          </cell>
          <cell r="J415">
            <v>6</v>
          </cell>
          <cell r="K415" t="str">
            <v>Botella</v>
          </cell>
        </row>
        <row r="416">
          <cell r="A416">
            <v>7798051950049</v>
          </cell>
          <cell r="B416" t="str">
            <v>HORXXVTRVAMALXX0750M</v>
          </cell>
          <cell r="C416">
            <v>50202203</v>
          </cell>
          <cell r="D416" t="str">
            <v>Vino</v>
          </cell>
          <cell r="E416">
            <v>495</v>
          </cell>
          <cell r="F416">
            <v>495</v>
          </cell>
          <cell r="G416">
            <v>495</v>
          </cell>
          <cell r="H416" t="str">
            <v>Vino Tinto Altos Las Hormigas Reserva Malbec de 750 ml</v>
          </cell>
          <cell r="I416">
            <v>1240</v>
          </cell>
          <cell r="J416">
            <v>6</v>
          </cell>
          <cell r="K416" t="str">
            <v>Botella</v>
          </cell>
        </row>
        <row r="417">
          <cell r="A417">
            <v>7798051950155</v>
          </cell>
          <cell r="B417" t="str">
            <v>HORXXVTXXXSIVXX0750M</v>
          </cell>
          <cell r="C417">
            <v>50202203</v>
          </cell>
          <cell r="D417" t="str">
            <v>Vino</v>
          </cell>
          <cell r="E417">
            <v>499</v>
          </cell>
          <cell r="F417">
            <v>499</v>
          </cell>
          <cell r="G417">
            <v>499</v>
          </cell>
          <cell r="H417" t="str">
            <v>Vino Tinto Altos Las Hormigas Single Vineyard de750 ml</v>
          </cell>
          <cell r="I417">
            <v>0</v>
          </cell>
          <cell r="J417">
            <v>6</v>
          </cell>
          <cell r="K417" t="str">
            <v>Botella</v>
          </cell>
        </row>
        <row r="418">
          <cell r="A418">
            <v>7798051950872</v>
          </cell>
          <cell r="B418" t="str">
            <v>TINXXVTXXXXXXXX0750M</v>
          </cell>
          <cell r="C418">
            <v>50202203</v>
          </cell>
          <cell r="D418" t="str">
            <v>Vino</v>
          </cell>
          <cell r="E418">
            <v>1480</v>
          </cell>
          <cell r="F418">
            <v>1480</v>
          </cell>
          <cell r="G418">
            <v>1480</v>
          </cell>
          <cell r="H418" t="str">
            <v>Vino Tinto Altos Tinto de 750 ml</v>
          </cell>
          <cell r="I418">
            <v>1352</v>
          </cell>
          <cell r="J418">
            <v>6</v>
          </cell>
          <cell r="K418" t="str">
            <v>Botella</v>
          </cell>
        </row>
        <row r="419">
          <cell r="A419">
            <v>7793440702964</v>
          </cell>
          <cell r="B419" t="str">
            <v>BNSXXVTXXXCABXX0750M</v>
          </cell>
          <cell r="C419">
            <v>50202203</v>
          </cell>
          <cell r="D419" t="str">
            <v>Vino</v>
          </cell>
          <cell r="E419">
            <v>1389</v>
          </cell>
          <cell r="F419">
            <v>1389</v>
          </cell>
          <cell r="G419">
            <v>1389</v>
          </cell>
          <cell r="H419" t="str">
            <v>Vino Tinto Benjamin Nieto Senetiner Cabernet Svg de 750 ml</v>
          </cell>
          <cell r="I419">
            <v>2472</v>
          </cell>
          <cell r="J419">
            <v>6</v>
          </cell>
          <cell r="K419" t="str">
            <v>Botella</v>
          </cell>
        </row>
        <row r="420">
          <cell r="A420">
            <v>7793440702940</v>
          </cell>
          <cell r="B420" t="str">
            <v>BNSXXVTXXXMALXX0750M</v>
          </cell>
          <cell r="C420">
            <v>50202203</v>
          </cell>
          <cell r="D420" t="str">
            <v>Vino</v>
          </cell>
          <cell r="E420">
            <v>1390</v>
          </cell>
          <cell r="F420">
            <v>1390</v>
          </cell>
          <cell r="G420">
            <v>1390</v>
          </cell>
          <cell r="H420" t="str">
            <v>Vino Tinto Benjamin Nieto Senetiner Malbec de 750 ml</v>
          </cell>
          <cell r="I420">
            <v>1777</v>
          </cell>
          <cell r="J420">
            <v>6</v>
          </cell>
          <cell r="K420" t="str">
            <v>Botella</v>
          </cell>
        </row>
        <row r="421">
          <cell r="A421">
            <v>8436538810880</v>
          </cell>
          <cell r="B421" t="str">
            <v/>
          </cell>
          <cell r="C421">
            <v>50202203</v>
          </cell>
          <cell r="D421" t="str">
            <v>Vino</v>
          </cell>
          <cell r="E421" t="e">
            <v>#N/A</v>
          </cell>
          <cell r="F421" t="e">
            <v>#N/A</v>
          </cell>
          <cell r="G421" t="e">
            <v>#N/A</v>
          </cell>
          <cell r="H421" t="str">
            <v>Vino Tinto Bodegas Roda Sela 12 de 750m</v>
          </cell>
          <cell r="I421" t="e">
            <v>#N/A</v>
          </cell>
          <cell r="J421">
            <v>6</v>
          </cell>
          <cell r="K421" t="str">
            <v>Botella</v>
          </cell>
        </row>
        <row r="422">
          <cell r="A422">
            <v>8436538811375</v>
          </cell>
          <cell r="B422" t="str">
            <v>SELXXVTXXXXXX130750M</v>
          </cell>
          <cell r="C422">
            <v>50202203</v>
          </cell>
          <cell r="D422" t="str">
            <v>Vino</v>
          </cell>
          <cell r="E422">
            <v>1215</v>
          </cell>
          <cell r="F422">
            <v>1215</v>
          </cell>
          <cell r="G422">
            <v>1215</v>
          </cell>
          <cell r="H422" t="str">
            <v>Vino Tinto Bodegas Roda Sela 13 de 750m</v>
          </cell>
          <cell r="I422">
            <v>0</v>
          </cell>
          <cell r="J422">
            <v>6</v>
          </cell>
          <cell r="K422" t="str">
            <v>Botella</v>
          </cell>
        </row>
        <row r="423">
          <cell r="A423">
            <v>8436538812945</v>
          </cell>
          <cell r="B423" t="str">
            <v>SELXXVTXXXXXX170750M</v>
          </cell>
          <cell r="C423">
            <v>50202203</v>
          </cell>
          <cell r="D423" t="str">
            <v>Vino</v>
          </cell>
          <cell r="E423">
            <v>1906</v>
          </cell>
          <cell r="F423">
            <v>1906</v>
          </cell>
          <cell r="G423">
            <v>1906</v>
          </cell>
          <cell r="H423" t="str">
            <v>Vino Tinto Bodegas Roda Sela 17 de 750m</v>
          </cell>
          <cell r="I423">
            <v>0</v>
          </cell>
          <cell r="J423">
            <v>6</v>
          </cell>
          <cell r="K423" t="str">
            <v>Botella</v>
          </cell>
        </row>
        <row r="424">
          <cell r="A424">
            <v>8436538813560</v>
          </cell>
          <cell r="B424" t="str">
            <v>SELXXVTXXXXXX180750M</v>
          </cell>
          <cell r="C424">
            <v>50202203</v>
          </cell>
          <cell r="D424" t="str">
            <v>Vino</v>
          </cell>
          <cell r="E424">
            <v>1655</v>
          </cell>
          <cell r="F424">
            <v>1655</v>
          </cell>
          <cell r="G424">
            <v>1655</v>
          </cell>
          <cell r="H424" t="str">
            <v>Vino Tinto Bodegas Roda Sela 18 de 750m - INACTIVO</v>
          </cell>
          <cell r="I424">
            <v>0</v>
          </cell>
          <cell r="J424">
            <v>6</v>
          </cell>
          <cell r="K424" t="str">
            <v>Botella</v>
          </cell>
        </row>
        <row r="425">
          <cell r="A425">
            <v>8436538813829</v>
          </cell>
          <cell r="B425" t="str">
            <v>SELXXVTXXXXXX190750M</v>
          </cell>
          <cell r="C425">
            <v>50202203</v>
          </cell>
          <cell r="D425" t="str">
            <v>Vino</v>
          </cell>
          <cell r="E425">
            <v>1751</v>
          </cell>
          <cell r="F425">
            <v>1751</v>
          </cell>
          <cell r="G425">
            <v>1751</v>
          </cell>
          <cell r="H425" t="str">
            <v>Vino Tinto Bodegas Roda Sela 19 de 750m</v>
          </cell>
          <cell r="I425">
            <v>0</v>
          </cell>
          <cell r="J425">
            <v>6</v>
          </cell>
          <cell r="K425" t="str">
            <v>Botella</v>
          </cell>
        </row>
        <row r="426">
          <cell r="A426">
            <v>8436538814536</v>
          </cell>
          <cell r="B426" t="str">
            <v>SELXXVTXXXXXX210750M</v>
          </cell>
          <cell r="C426">
            <v>50202203</v>
          </cell>
          <cell r="D426" t="str">
            <v>Vino</v>
          </cell>
          <cell r="E426">
            <v>1893</v>
          </cell>
          <cell r="F426">
            <v>1893</v>
          </cell>
          <cell r="G426">
            <v>1893</v>
          </cell>
          <cell r="H426" t="str">
            <v>Vino Tinto Bodegas Roda Sela 21 de 750m</v>
          </cell>
          <cell r="I426">
            <v>0</v>
          </cell>
          <cell r="J426">
            <v>6</v>
          </cell>
          <cell r="K426" t="str">
            <v>Botella</v>
          </cell>
        </row>
        <row r="427">
          <cell r="A427">
            <v>8429073018019</v>
          </cell>
          <cell r="B427" t="str">
            <v>CAMXXVTXXXXXX170750M</v>
          </cell>
          <cell r="C427">
            <v>50202203</v>
          </cell>
          <cell r="D427" t="str">
            <v>Vino</v>
          </cell>
          <cell r="E427">
            <v>1420</v>
          </cell>
          <cell r="F427">
            <v>1420</v>
          </cell>
          <cell r="G427">
            <v>1420</v>
          </cell>
          <cell r="H427" t="str">
            <v>Vino Tinto Camins 17 de 750 ml</v>
          </cell>
          <cell r="I427">
            <v>0</v>
          </cell>
          <cell r="J427">
            <v>12</v>
          </cell>
          <cell r="K427" t="str">
            <v>Botella</v>
          </cell>
        </row>
        <row r="428">
          <cell r="A428">
            <v>8429073019016</v>
          </cell>
          <cell r="B428" t="str">
            <v>CAMXXVTXXXXXX180750M</v>
          </cell>
          <cell r="C428">
            <v>50202203</v>
          </cell>
          <cell r="D428" t="str">
            <v>Vino</v>
          </cell>
          <cell r="E428">
            <v>1528</v>
          </cell>
          <cell r="F428">
            <v>1528</v>
          </cell>
          <cell r="G428">
            <v>1528</v>
          </cell>
          <cell r="H428" t="str">
            <v>Vino Tinto Camins 18 de 750 ml</v>
          </cell>
          <cell r="I428">
            <v>0</v>
          </cell>
          <cell r="J428">
            <v>12</v>
          </cell>
          <cell r="K428" t="str">
            <v>Botella</v>
          </cell>
        </row>
        <row r="429">
          <cell r="A429">
            <v>8429073020012</v>
          </cell>
          <cell r="B429" t="str">
            <v>CAMXXVTXXXXXX190750M</v>
          </cell>
          <cell r="C429">
            <v>50202203</v>
          </cell>
          <cell r="D429" t="str">
            <v>Vino</v>
          </cell>
          <cell r="E429">
            <v>1630</v>
          </cell>
          <cell r="F429">
            <v>1630</v>
          </cell>
          <cell r="G429">
            <v>1630</v>
          </cell>
          <cell r="H429" t="str">
            <v>Vino Tinto Camins 19 de 750 ml</v>
          </cell>
          <cell r="I429">
            <v>0</v>
          </cell>
          <cell r="J429">
            <v>12</v>
          </cell>
          <cell r="K429" t="str">
            <v>Botella</v>
          </cell>
        </row>
        <row r="430">
          <cell r="A430">
            <v>8429073023013</v>
          </cell>
          <cell r="B430" t="str">
            <v>CAMXXVTXXXXXX220750M</v>
          </cell>
          <cell r="C430">
            <v>50202203</v>
          </cell>
          <cell r="D430" t="str">
            <v>Vino</v>
          </cell>
          <cell r="E430">
            <v>1910</v>
          </cell>
          <cell r="F430">
            <v>1910</v>
          </cell>
          <cell r="G430">
            <v>1910</v>
          </cell>
          <cell r="H430" t="str">
            <v>Vino Tinto Camins 2022 de 750 m</v>
          </cell>
          <cell r="I430">
            <v>2990</v>
          </cell>
          <cell r="J430">
            <v>12</v>
          </cell>
          <cell r="K430" t="str">
            <v>Botella</v>
          </cell>
        </row>
        <row r="431">
          <cell r="A431">
            <v>8429073022016</v>
          </cell>
          <cell r="B431" t="str">
            <v>CAMXXVTXXXXXX210750M</v>
          </cell>
          <cell r="C431">
            <v>50202203</v>
          </cell>
          <cell r="D431" t="str">
            <v>Vino</v>
          </cell>
          <cell r="E431">
            <v>1798</v>
          </cell>
          <cell r="F431">
            <v>1798</v>
          </cell>
          <cell r="G431">
            <v>1798</v>
          </cell>
          <cell r="H431" t="str">
            <v>Vino Tinto Camins 21 de 750m</v>
          </cell>
          <cell r="I431">
            <v>176</v>
          </cell>
          <cell r="J431">
            <v>12</v>
          </cell>
          <cell r="K431" t="str">
            <v>Botella</v>
          </cell>
        </row>
        <row r="432">
          <cell r="A432">
            <v>8436538812150</v>
          </cell>
          <cell r="B432" t="str">
            <v>CIRXXVTXXXXXX160750M</v>
          </cell>
          <cell r="C432">
            <v>50202203</v>
          </cell>
          <cell r="D432" t="str">
            <v>Vino</v>
          </cell>
          <cell r="E432">
            <v>1513</v>
          </cell>
          <cell r="F432">
            <v>1513</v>
          </cell>
          <cell r="G432">
            <v>1513</v>
          </cell>
          <cell r="H432" t="str">
            <v>Vino Tinto Cirsion 16 de 0750 ml</v>
          </cell>
          <cell r="I432">
            <v>0</v>
          </cell>
          <cell r="J432">
            <v>3</v>
          </cell>
          <cell r="K432" t="str">
            <v>Botella</v>
          </cell>
        </row>
        <row r="433">
          <cell r="A433">
            <v>8436538812778</v>
          </cell>
          <cell r="B433" t="str">
            <v>CIRXXVTXXXXXX170750M</v>
          </cell>
          <cell r="C433">
            <v>50202203</v>
          </cell>
          <cell r="D433" t="str">
            <v>Vino</v>
          </cell>
          <cell r="E433">
            <v>1742</v>
          </cell>
          <cell r="F433">
            <v>1742</v>
          </cell>
          <cell r="G433">
            <v>1742</v>
          </cell>
          <cell r="H433" t="str">
            <v>Vino Tinto Cirsion 17 de 0750 m</v>
          </cell>
          <cell r="I433">
            <v>0</v>
          </cell>
          <cell r="J433">
            <v>3</v>
          </cell>
          <cell r="K433" t="str">
            <v>Botella</v>
          </cell>
        </row>
        <row r="434">
          <cell r="A434">
            <v>8436538813485</v>
          </cell>
          <cell r="B434" t="str">
            <v>CIRXXVTXXXXXX180750M</v>
          </cell>
          <cell r="C434">
            <v>50202203</v>
          </cell>
          <cell r="D434" t="str">
            <v>Vino</v>
          </cell>
          <cell r="E434">
            <v>1899</v>
          </cell>
          <cell r="F434">
            <v>1899</v>
          </cell>
          <cell r="G434">
            <v>1899</v>
          </cell>
          <cell r="H434" t="str">
            <v>Vino Tinto Cirsion 18 de 0750m</v>
          </cell>
          <cell r="I434">
            <v>0</v>
          </cell>
          <cell r="J434">
            <v>3</v>
          </cell>
          <cell r="K434" t="str">
            <v>Botella</v>
          </cell>
        </row>
        <row r="435">
          <cell r="A435">
            <v>7798051950056</v>
          </cell>
          <cell r="B435" t="str">
            <v>CLBXXVTXXXBONXX0750M</v>
          </cell>
          <cell r="C435">
            <v>50202203</v>
          </cell>
          <cell r="D435" t="str">
            <v>Vino</v>
          </cell>
          <cell r="E435">
            <v>302</v>
          </cell>
          <cell r="F435">
            <v>302</v>
          </cell>
          <cell r="G435">
            <v>302</v>
          </cell>
          <cell r="H435" t="str">
            <v>Vino Tinto Colonia Las Liebres Bonarda de 750 ml</v>
          </cell>
          <cell r="I435">
            <v>713</v>
          </cell>
          <cell r="J435">
            <v>12</v>
          </cell>
          <cell r="K435" t="str">
            <v>Botella</v>
          </cell>
        </row>
        <row r="436">
          <cell r="A436">
            <v>7804320753607</v>
          </cell>
          <cell r="B436" t="str">
            <v>BCIXXVTXXXCABXX0750M</v>
          </cell>
          <cell r="C436">
            <v>50202203</v>
          </cell>
          <cell r="D436" t="str">
            <v>Vino</v>
          </cell>
          <cell r="E436">
            <v>1592</v>
          </cell>
          <cell r="F436">
            <v>1592</v>
          </cell>
          <cell r="G436">
            <v>1592</v>
          </cell>
          <cell r="H436" t="str">
            <v>Vino Tinto Cono Sur Bicicleta Cabernet Sauvignon de 750 ml</v>
          </cell>
          <cell r="I436">
            <v>4862</v>
          </cell>
          <cell r="J436">
            <v>12</v>
          </cell>
          <cell r="K436" t="str">
            <v>Botella</v>
          </cell>
        </row>
        <row r="437">
          <cell r="A437">
            <v>7804320119434</v>
          </cell>
          <cell r="B437" t="str">
            <v>BCIXXVTXXXCAMXX0750M</v>
          </cell>
          <cell r="C437">
            <v>50202203</v>
          </cell>
          <cell r="D437" t="str">
            <v>Vino</v>
          </cell>
          <cell r="E437">
            <v>1593</v>
          </cell>
          <cell r="F437">
            <v>1593</v>
          </cell>
          <cell r="G437">
            <v>1593</v>
          </cell>
          <cell r="H437" t="str">
            <v>Vino Tinto Cono Sur Bicicleta Carmenere de 750 ml</v>
          </cell>
          <cell r="I437">
            <v>3807</v>
          </cell>
          <cell r="J437">
            <v>12</v>
          </cell>
          <cell r="K437" t="str">
            <v>Botella</v>
          </cell>
        </row>
        <row r="438">
          <cell r="A438">
            <v>7804320462004</v>
          </cell>
          <cell r="B438" t="str">
            <v>BCIXXVTXXXMERXX0750M</v>
          </cell>
          <cell r="C438">
            <v>50202203</v>
          </cell>
          <cell r="D438" t="str">
            <v>Vino</v>
          </cell>
          <cell r="E438">
            <v>1594</v>
          </cell>
          <cell r="F438">
            <v>1594</v>
          </cell>
          <cell r="G438">
            <v>1594</v>
          </cell>
          <cell r="H438" t="str">
            <v>Vino Tinto Cono Sur Bicicleta Merlot de 750 ml</v>
          </cell>
          <cell r="I438">
            <v>0</v>
          </cell>
          <cell r="J438">
            <v>12</v>
          </cell>
          <cell r="K438" t="str">
            <v>Botella</v>
          </cell>
        </row>
        <row r="439">
          <cell r="A439">
            <v>7804320753454</v>
          </cell>
          <cell r="B439" t="str">
            <v>BCIXXVTXXXPNRXX0750M</v>
          </cell>
          <cell r="C439">
            <v>50202203</v>
          </cell>
          <cell r="D439" t="str">
            <v>Vino</v>
          </cell>
          <cell r="E439">
            <v>1595</v>
          </cell>
          <cell r="F439">
            <v>1595</v>
          </cell>
          <cell r="G439">
            <v>1595</v>
          </cell>
          <cell r="H439" t="str">
            <v>Vino Tinto Cono Sur Bicicleta Pinot Noir de 750 ml</v>
          </cell>
          <cell r="I439">
            <v>6686</v>
          </cell>
          <cell r="J439">
            <v>12</v>
          </cell>
          <cell r="K439" t="str">
            <v>Botella</v>
          </cell>
        </row>
        <row r="440">
          <cell r="A440">
            <v>7804320127538</v>
          </cell>
          <cell r="B440" t="str">
            <v>CNSXXVTORGCACXX0750M</v>
          </cell>
          <cell r="C440">
            <v>50202203</v>
          </cell>
          <cell r="D440" t="str">
            <v>Vino</v>
          </cell>
          <cell r="E440">
            <v>1607</v>
          </cell>
          <cell r="F440">
            <v>1607</v>
          </cell>
          <cell r="G440">
            <v>1607</v>
          </cell>
          <cell r="H440" t="str">
            <v>Vino Tinto Cono Sur Orgánico - Cabernet Sauvignon - Carmenere - Syrah 750 ml</v>
          </cell>
          <cell r="I440">
            <v>5114</v>
          </cell>
          <cell r="J440">
            <v>6</v>
          </cell>
          <cell r="K440" t="str">
            <v>Botella</v>
          </cell>
        </row>
        <row r="441">
          <cell r="A441">
            <v>7804320227382</v>
          </cell>
          <cell r="B441" t="str">
            <v>CNSXXVTORGPNRXX0750M</v>
          </cell>
          <cell r="C441">
            <v>50202203</v>
          </cell>
          <cell r="D441" t="str">
            <v>Vino</v>
          </cell>
          <cell r="E441">
            <v>1883</v>
          </cell>
          <cell r="F441">
            <v>1883</v>
          </cell>
          <cell r="G441">
            <v>1883</v>
          </cell>
          <cell r="H441" t="str">
            <v>Vino Tinto Cono Sur Organico Pinot noir de 750 m</v>
          </cell>
          <cell r="I441">
            <v>5488</v>
          </cell>
          <cell r="J441">
            <v>6</v>
          </cell>
          <cell r="K441" t="str">
            <v>Botella</v>
          </cell>
        </row>
        <row r="442">
          <cell r="A442">
            <v>7804320753157</v>
          </cell>
          <cell r="B442" t="str">
            <v>CNSXXVTRVECABXX0750M</v>
          </cell>
          <cell r="C442">
            <v>50202203</v>
          </cell>
          <cell r="D442" t="str">
            <v>Vino</v>
          </cell>
          <cell r="E442">
            <v>1597</v>
          </cell>
          <cell r="F442">
            <v>1597</v>
          </cell>
          <cell r="G442">
            <v>1597</v>
          </cell>
          <cell r="H442" t="str">
            <v>Vino Tinto Cono Sur Reserva Esp .Cabernet svg de 750 ml</v>
          </cell>
          <cell r="I442">
            <v>2367</v>
          </cell>
          <cell r="J442">
            <v>12</v>
          </cell>
          <cell r="K442" t="str">
            <v>Botella</v>
          </cell>
        </row>
        <row r="443">
          <cell r="A443">
            <v>7804320405605</v>
          </cell>
          <cell r="B443" t="str">
            <v>CNSXXVTRVEMERXX0750M</v>
          </cell>
          <cell r="C443">
            <v>50202203</v>
          </cell>
          <cell r="D443" t="str">
            <v>Vino</v>
          </cell>
          <cell r="E443">
            <v>1598</v>
          </cell>
          <cell r="F443">
            <v>1598</v>
          </cell>
          <cell r="G443">
            <v>1598</v>
          </cell>
          <cell r="H443" t="str">
            <v>Vino Tinto Cono Sur Reserva Esp. Merlot de 750 ml</v>
          </cell>
          <cell r="I443">
            <v>8669</v>
          </cell>
          <cell r="J443">
            <v>12</v>
          </cell>
          <cell r="K443" t="str">
            <v>Botella</v>
          </cell>
        </row>
        <row r="444">
          <cell r="A444">
            <v>7804320753300</v>
          </cell>
          <cell r="B444" t="str">
            <v>CNSXXVTRVEPNRXX0750M</v>
          </cell>
          <cell r="C444">
            <v>50202203</v>
          </cell>
          <cell r="D444" t="str">
            <v>Vino</v>
          </cell>
          <cell r="E444">
            <v>1599</v>
          </cell>
          <cell r="F444">
            <v>1599</v>
          </cell>
          <cell r="G444">
            <v>1599</v>
          </cell>
          <cell r="H444" t="str">
            <v>Vino Tinto Cono Sur Reserva Esp.Pinot Noir de 750ml</v>
          </cell>
          <cell r="I444">
            <v>3034</v>
          </cell>
          <cell r="J444">
            <v>12</v>
          </cell>
          <cell r="K444" t="str">
            <v>Botella</v>
          </cell>
        </row>
        <row r="445">
          <cell r="A445">
            <v>7804320070582</v>
          </cell>
          <cell r="B445" t="str">
            <v>CNSXXVTSVYCABXX0750M</v>
          </cell>
          <cell r="C445">
            <v>50202203</v>
          </cell>
          <cell r="D445" t="str">
            <v>Vino</v>
          </cell>
          <cell r="E445">
            <v>1600</v>
          </cell>
          <cell r="F445">
            <v>1600</v>
          </cell>
          <cell r="G445">
            <v>1600</v>
          </cell>
          <cell r="H445" t="str">
            <v>Vino Tinto Cono Sur Single Vineyard Cabernet Sauvignon de 750 ml</v>
          </cell>
          <cell r="I445">
            <v>1172</v>
          </cell>
          <cell r="J445">
            <v>6</v>
          </cell>
          <cell r="K445" t="str">
            <v>Botella</v>
          </cell>
        </row>
        <row r="446">
          <cell r="A446">
            <v>7804320092423</v>
          </cell>
          <cell r="B446" t="str">
            <v>CNSXXVTSVYCAM180750M</v>
          </cell>
          <cell r="C446">
            <v>50202203</v>
          </cell>
          <cell r="D446" t="str">
            <v>Vino</v>
          </cell>
          <cell r="E446">
            <v>0</v>
          </cell>
          <cell r="F446">
            <v>0</v>
          </cell>
          <cell r="G446">
            <v>0</v>
          </cell>
          <cell r="H446" t="str">
            <v>Vino Tinto Cono Sur Single Vineyard Carmenere de750 ml</v>
          </cell>
          <cell r="I446">
            <v>383</v>
          </cell>
          <cell r="J446">
            <v>6</v>
          </cell>
          <cell r="K446" t="str">
            <v>Botella</v>
          </cell>
        </row>
        <row r="447">
          <cell r="A447">
            <v>7804320056227</v>
          </cell>
          <cell r="B447" t="str">
            <v>CNSXXVTSVYPNRXX0750M</v>
          </cell>
          <cell r="C447">
            <v>50202203</v>
          </cell>
          <cell r="D447" t="str">
            <v>Vino</v>
          </cell>
          <cell r="E447">
            <v>1601</v>
          </cell>
          <cell r="F447">
            <v>1601</v>
          </cell>
          <cell r="G447">
            <v>1601</v>
          </cell>
          <cell r="H447" t="str">
            <v>Vino Tinto Cono Sur Single Vineyard Pinot Noir de750 ml</v>
          </cell>
          <cell r="I447">
            <v>516</v>
          </cell>
          <cell r="J447">
            <v>6</v>
          </cell>
          <cell r="K447" t="str">
            <v>Botella</v>
          </cell>
        </row>
        <row r="448">
          <cell r="A448">
            <v>8436538812037</v>
          </cell>
          <cell r="B448" t="str">
            <v>CRIXXVTXXXXXX140750M</v>
          </cell>
          <cell r="C448">
            <v>50202203</v>
          </cell>
          <cell r="D448" t="str">
            <v>Vino</v>
          </cell>
          <cell r="E448">
            <v>1461</v>
          </cell>
          <cell r="F448">
            <v>1461</v>
          </cell>
          <cell r="G448">
            <v>1461</v>
          </cell>
          <cell r="H448" t="str">
            <v>Vino Tinto Corimbo 14 de 750 ml</v>
          </cell>
          <cell r="I448">
            <v>0</v>
          </cell>
          <cell r="J448">
            <v>6</v>
          </cell>
          <cell r="K448" t="str">
            <v>Botella</v>
          </cell>
        </row>
        <row r="449">
          <cell r="A449">
            <v>8436538813010</v>
          </cell>
          <cell r="B449" t="str">
            <v>CRIXXVTXXXXXX160750M</v>
          </cell>
          <cell r="C449">
            <v>50202203</v>
          </cell>
          <cell r="D449" t="str">
            <v>Vino</v>
          </cell>
          <cell r="E449">
            <v>1720</v>
          </cell>
          <cell r="F449">
            <v>1720</v>
          </cell>
          <cell r="G449">
            <v>1720</v>
          </cell>
          <cell r="H449" t="str">
            <v>Vino Tinto Corimbo 16 de 750 ml</v>
          </cell>
          <cell r="I449">
            <v>0</v>
          </cell>
          <cell r="J449">
            <v>6</v>
          </cell>
          <cell r="K449" t="str">
            <v>Botella</v>
          </cell>
        </row>
        <row r="450">
          <cell r="A450">
            <v>8436538813782</v>
          </cell>
          <cell r="B450" t="str">
            <v>CRIXXVTXXXXXX180750M</v>
          </cell>
          <cell r="C450">
            <v>50202203</v>
          </cell>
          <cell r="D450" t="str">
            <v>Vino</v>
          </cell>
          <cell r="E450">
            <v>1904</v>
          </cell>
          <cell r="F450">
            <v>1904</v>
          </cell>
          <cell r="G450">
            <v>1904</v>
          </cell>
          <cell r="H450" t="str">
            <v>Vino Tinto Corimbo 18 de 750 m</v>
          </cell>
          <cell r="I450">
            <v>0</v>
          </cell>
          <cell r="J450">
            <v>6</v>
          </cell>
          <cell r="K450" t="str">
            <v>Botella</v>
          </cell>
        </row>
        <row r="451">
          <cell r="A451">
            <v>8436538813966</v>
          </cell>
          <cell r="B451" t="str">
            <v>CRIXXXXVIN001190750M</v>
          </cell>
          <cell r="C451">
            <v>50202203</v>
          </cell>
          <cell r="D451" t="str">
            <v>VINO</v>
          </cell>
          <cell r="E451">
            <v>1925</v>
          </cell>
          <cell r="F451">
            <v>1925</v>
          </cell>
          <cell r="G451">
            <v>1925</v>
          </cell>
          <cell r="H451" t="str">
            <v>Vino Tinto Corimbo 19 de 750 m</v>
          </cell>
          <cell r="I451">
            <v>976</v>
          </cell>
          <cell r="J451">
            <v>6</v>
          </cell>
          <cell r="K451" t="str">
            <v>Botella</v>
          </cell>
        </row>
        <row r="452">
          <cell r="A452">
            <v>8436538811733</v>
          </cell>
          <cell r="B452" t="str">
            <v>CRIOIVTXXXXXX120750M</v>
          </cell>
          <cell r="C452">
            <v>50202203</v>
          </cell>
          <cell r="D452" t="str">
            <v>Vino</v>
          </cell>
          <cell r="E452">
            <v>1426</v>
          </cell>
          <cell r="F452">
            <v>1426</v>
          </cell>
          <cell r="G452">
            <v>1426</v>
          </cell>
          <cell r="H452" t="str">
            <v>Vino Tinto Corimbo I 12 de 750 m</v>
          </cell>
          <cell r="I452">
            <v>0</v>
          </cell>
          <cell r="J452">
            <v>6</v>
          </cell>
          <cell r="K452" t="str">
            <v>Botella</v>
          </cell>
        </row>
        <row r="453">
          <cell r="A453">
            <v>8436538812334</v>
          </cell>
          <cell r="B453" t="str">
            <v>CRIOIVTXXXXXX130750M</v>
          </cell>
          <cell r="C453">
            <v>50202203</v>
          </cell>
          <cell r="D453" t="str">
            <v>Vino</v>
          </cell>
          <cell r="E453">
            <v>1540</v>
          </cell>
          <cell r="F453">
            <v>1540</v>
          </cell>
          <cell r="G453">
            <v>1540</v>
          </cell>
          <cell r="H453" t="str">
            <v>Vino Tinto Corimbo I 13 de 750 ml</v>
          </cell>
          <cell r="I453">
            <v>12</v>
          </cell>
          <cell r="J453">
            <v>6</v>
          </cell>
          <cell r="K453" t="str">
            <v>Botella</v>
          </cell>
        </row>
        <row r="454">
          <cell r="A454">
            <v>8436538812716</v>
          </cell>
          <cell r="B454" t="str">
            <v>CRIOIVTXXXXXX140750M</v>
          </cell>
          <cell r="C454">
            <v>50202203</v>
          </cell>
          <cell r="D454" t="str">
            <v>Vino</v>
          </cell>
          <cell r="E454">
            <v>1721</v>
          </cell>
          <cell r="F454">
            <v>1721</v>
          </cell>
          <cell r="G454">
            <v>1721</v>
          </cell>
          <cell r="H454" t="str">
            <v>Vino Tinto Corimbo I 14 de 750 m</v>
          </cell>
          <cell r="I454">
            <v>7</v>
          </cell>
          <cell r="J454">
            <v>6</v>
          </cell>
          <cell r="K454" t="str">
            <v>Botella</v>
          </cell>
        </row>
        <row r="455">
          <cell r="A455">
            <v>8436538813157</v>
          </cell>
          <cell r="B455" t="str">
            <v>CRIOIVTXXXXXX150750M</v>
          </cell>
          <cell r="C455">
            <v>50202203</v>
          </cell>
          <cell r="D455" t="str">
            <v>Vino</v>
          </cell>
          <cell r="E455">
            <v>1784</v>
          </cell>
          <cell r="F455">
            <v>1784</v>
          </cell>
          <cell r="G455">
            <v>1784</v>
          </cell>
          <cell r="H455" t="str">
            <v>Vino Tinto Corimbo I 15 de 750 m</v>
          </cell>
          <cell r="I455">
            <v>27</v>
          </cell>
          <cell r="J455">
            <v>6</v>
          </cell>
          <cell r="K455" t="str">
            <v>Botella</v>
          </cell>
        </row>
        <row r="456">
          <cell r="A456">
            <v>8436538811573</v>
          </cell>
          <cell r="B456" t="str">
            <v>CRIXXVTXXXXXX130750M</v>
          </cell>
          <cell r="C456">
            <v>50202203</v>
          </cell>
          <cell r="D456" t="str">
            <v>Vino</v>
          </cell>
          <cell r="E456">
            <v>1395</v>
          </cell>
          <cell r="F456">
            <v>1395</v>
          </cell>
          <cell r="G456">
            <v>1395</v>
          </cell>
          <cell r="H456" t="str">
            <v>Vino Tinto Corimbo13 de 750 ml</v>
          </cell>
          <cell r="I456">
            <v>0</v>
          </cell>
          <cell r="J456">
            <v>6</v>
          </cell>
          <cell r="K456" t="str">
            <v>Botella</v>
          </cell>
        </row>
        <row r="457">
          <cell r="A457">
            <v>8436538813645</v>
          </cell>
          <cell r="B457" t="str">
            <v>CRIXXVTXXXXXX170750M</v>
          </cell>
          <cell r="C457">
            <v>50202203</v>
          </cell>
          <cell r="D457" t="str">
            <v>Vino</v>
          </cell>
          <cell r="E457">
            <v>1783</v>
          </cell>
          <cell r="F457">
            <v>1783</v>
          </cell>
          <cell r="G457">
            <v>1783</v>
          </cell>
          <cell r="H457" t="str">
            <v>Vino Tinto Corimbo17 de 750 m</v>
          </cell>
          <cell r="I457">
            <v>0</v>
          </cell>
          <cell r="J457">
            <v>6</v>
          </cell>
          <cell r="K457" t="str">
            <v>Botella</v>
          </cell>
        </row>
        <row r="458">
          <cell r="A458">
            <v>8426411004147</v>
          </cell>
          <cell r="B458" t="str">
            <v>CULXXVTXXXXXX140750M</v>
          </cell>
          <cell r="C458">
            <v>50202203</v>
          </cell>
          <cell r="D458" t="str">
            <v>Vino</v>
          </cell>
          <cell r="E458">
            <v>1475</v>
          </cell>
          <cell r="F458">
            <v>1475</v>
          </cell>
          <cell r="G458">
            <v>1475</v>
          </cell>
          <cell r="H458" t="str">
            <v>Vino Tinto Cuesta de las Liebres 14 de 0750 m</v>
          </cell>
          <cell r="I458">
            <v>0</v>
          </cell>
          <cell r="J458">
            <v>3</v>
          </cell>
          <cell r="K458" t="str">
            <v>Botella</v>
          </cell>
        </row>
        <row r="459">
          <cell r="A459">
            <v>8426411014153</v>
          </cell>
          <cell r="B459" t="str">
            <v>CULXXVTXXXXXX151500M</v>
          </cell>
          <cell r="C459">
            <v>50202203</v>
          </cell>
          <cell r="D459" t="str">
            <v>Vino</v>
          </cell>
          <cell r="E459">
            <v>1632</v>
          </cell>
          <cell r="F459">
            <v>1632</v>
          </cell>
          <cell r="G459">
            <v>1632</v>
          </cell>
          <cell r="H459" t="str">
            <v>Vino Tinto Cuesta de las Liebres 15  de1500 m-INACTIVO</v>
          </cell>
          <cell r="I459">
            <v>0</v>
          </cell>
          <cell r="J459">
            <v>0</v>
          </cell>
          <cell r="K459" t="str">
            <v>Botella</v>
          </cell>
        </row>
        <row r="460">
          <cell r="A460">
            <v>8426411004154</v>
          </cell>
          <cell r="B460" t="str">
            <v>CULXXVTXXXXXX150750M</v>
          </cell>
          <cell r="C460">
            <v>50202203</v>
          </cell>
          <cell r="D460" t="str">
            <v>Vino</v>
          </cell>
          <cell r="E460">
            <v>1531</v>
          </cell>
          <cell r="F460">
            <v>1531</v>
          </cell>
          <cell r="G460">
            <v>1531</v>
          </cell>
          <cell r="H460" t="str">
            <v>Vino Tinto Cuesta de las Liebres 15 de 0750 ml</v>
          </cell>
          <cell r="I460">
            <v>0</v>
          </cell>
          <cell r="J460">
            <v>3</v>
          </cell>
          <cell r="K460" t="str">
            <v>Botella</v>
          </cell>
        </row>
        <row r="461">
          <cell r="A461">
            <v>8426411004185</v>
          </cell>
          <cell r="B461" t="str">
            <v>CULXXVTXXXXXX180750M</v>
          </cell>
          <cell r="C461">
            <v>50202203</v>
          </cell>
          <cell r="D461" t="str">
            <v>Vino</v>
          </cell>
          <cell r="E461">
            <v>1842</v>
          </cell>
          <cell r="F461">
            <v>1842</v>
          </cell>
          <cell r="G461">
            <v>1842</v>
          </cell>
          <cell r="H461" t="str">
            <v>Vino Tinto Cuesta de las Liebres 18 de 0750 m</v>
          </cell>
          <cell r="I461">
            <v>0</v>
          </cell>
          <cell r="J461">
            <v>3</v>
          </cell>
          <cell r="K461" t="str">
            <v>Botella</v>
          </cell>
        </row>
        <row r="462">
          <cell r="A462">
            <v>8426411014184</v>
          </cell>
          <cell r="B462" t="str">
            <v>CULXXVTXXXXXX181500M</v>
          </cell>
          <cell r="C462">
            <v>50202203</v>
          </cell>
          <cell r="D462" t="str">
            <v>Vino</v>
          </cell>
          <cell r="E462">
            <v>1843</v>
          </cell>
          <cell r="F462">
            <v>1843</v>
          </cell>
          <cell r="G462">
            <v>1843</v>
          </cell>
          <cell r="H462" t="str">
            <v>Vino Tinto Cuesta de las Liebres 18 de 1500 m</v>
          </cell>
          <cell r="I462">
            <v>1</v>
          </cell>
          <cell r="J462">
            <v>1</v>
          </cell>
          <cell r="K462" t="str">
            <v>Botella</v>
          </cell>
        </row>
        <row r="463">
          <cell r="A463">
            <v>8426411004192</v>
          </cell>
          <cell r="B463" t="str">
            <v>CULXXXXVIN001190750M</v>
          </cell>
          <cell r="C463" t="e">
            <v>#N/A</v>
          </cell>
          <cell r="D463" t="str">
            <v>VINO</v>
          </cell>
          <cell r="E463">
            <v>0</v>
          </cell>
          <cell r="F463">
            <v>0</v>
          </cell>
          <cell r="G463">
            <v>0</v>
          </cell>
          <cell r="H463" t="str">
            <v>Vino Tinto Cuesta de las Liebres 19 de 750 ml</v>
          </cell>
          <cell r="I463">
            <v>415</v>
          </cell>
          <cell r="J463">
            <v>3</v>
          </cell>
          <cell r="K463" t="str">
            <v>Botella</v>
          </cell>
        </row>
        <row r="464">
          <cell r="A464">
            <v>8437008113999</v>
          </cell>
          <cell r="B464" t="str">
            <v>DHCXXVTCZAXXX165000M</v>
          </cell>
          <cell r="C464">
            <v>50202203</v>
          </cell>
          <cell r="D464" t="str">
            <v>Vino</v>
          </cell>
          <cell r="E464">
            <v>1586</v>
          </cell>
          <cell r="F464">
            <v>1586</v>
          </cell>
          <cell r="G464">
            <v>1586</v>
          </cell>
          <cell r="H464" t="str">
            <v>Vino Tinto Dehesa de los Canonigos Crianza 16 de 5000 ml</v>
          </cell>
          <cell r="I464">
            <v>0</v>
          </cell>
          <cell r="J464">
            <v>1</v>
          </cell>
          <cell r="K464" t="str">
            <v>Botella</v>
          </cell>
        </row>
        <row r="465">
          <cell r="A465">
            <v>8437008113906</v>
          </cell>
          <cell r="B465" t="str">
            <v>DHCXXVTCZAXXX160750M</v>
          </cell>
          <cell r="C465">
            <v>50202203</v>
          </cell>
          <cell r="D465" t="str">
            <v>Vino</v>
          </cell>
          <cell r="E465">
            <v>1560</v>
          </cell>
          <cell r="F465">
            <v>1560</v>
          </cell>
          <cell r="G465">
            <v>1560</v>
          </cell>
          <cell r="H465" t="str">
            <v>Vino Tinto Dehesa de los Canonigos Crianza 16 de 750 mL</v>
          </cell>
          <cell r="I465">
            <v>0</v>
          </cell>
          <cell r="J465">
            <v>6</v>
          </cell>
          <cell r="K465" t="str">
            <v>Botella</v>
          </cell>
        </row>
        <row r="466">
          <cell r="A466">
            <v>8437020273022</v>
          </cell>
          <cell r="B466" t="str">
            <v>DHCXXVTCZAXXX170750M</v>
          </cell>
          <cell r="C466">
            <v>50202203</v>
          </cell>
          <cell r="D466" t="str">
            <v>Vino</v>
          </cell>
          <cell r="E466">
            <v>1728</v>
          </cell>
          <cell r="F466">
            <v>1728</v>
          </cell>
          <cell r="G466">
            <v>1728</v>
          </cell>
          <cell r="H466" t="str">
            <v>Vino Tinto Dehesa de los Canonigos Crianza 17 de 750 m</v>
          </cell>
          <cell r="I466">
            <v>4</v>
          </cell>
          <cell r="J466">
            <v>6</v>
          </cell>
          <cell r="K466" t="str">
            <v>Botella</v>
          </cell>
        </row>
        <row r="467">
          <cell r="A467">
            <v>8437008113005</v>
          </cell>
          <cell r="B467" t="str">
            <v>DHCXXVTCZAXXXXX0750M</v>
          </cell>
          <cell r="C467">
            <v>50202203</v>
          </cell>
          <cell r="D467" t="str">
            <v>Vino</v>
          </cell>
          <cell r="E467">
            <v>396</v>
          </cell>
          <cell r="F467">
            <v>396</v>
          </cell>
          <cell r="G467">
            <v>396</v>
          </cell>
          <cell r="H467" t="str">
            <v>Vino Tinto Dehesa de los Canonigos Crianza de 750 ml</v>
          </cell>
          <cell r="I467">
            <v>0</v>
          </cell>
          <cell r="J467">
            <v>6</v>
          </cell>
          <cell r="K467" t="str">
            <v>Botella</v>
          </cell>
        </row>
        <row r="468">
          <cell r="A468">
            <v>8437008113739</v>
          </cell>
          <cell r="B468" t="str">
            <v>DHCXXVTCZAXXX140750M</v>
          </cell>
          <cell r="C468">
            <v>50202203</v>
          </cell>
          <cell r="D468" t="str">
            <v>Vino</v>
          </cell>
          <cell r="E468">
            <v>1378</v>
          </cell>
          <cell r="F468">
            <v>1378</v>
          </cell>
          <cell r="G468">
            <v>1378</v>
          </cell>
          <cell r="H468" t="str">
            <v>Vino Tinto Dehesa de los Canónigos Crianza14 de 750 ml</v>
          </cell>
          <cell r="I468">
            <v>1</v>
          </cell>
          <cell r="J468">
            <v>6</v>
          </cell>
          <cell r="K468" t="str">
            <v>Botella</v>
          </cell>
        </row>
        <row r="469">
          <cell r="A469">
            <v>8410106064417</v>
          </cell>
          <cell r="B469" t="str">
            <v>DIAXXVTCZAXXXXX0187M</v>
          </cell>
          <cell r="C469">
            <v>50202203</v>
          </cell>
          <cell r="D469" t="str">
            <v>Vino</v>
          </cell>
          <cell r="E469">
            <v>949</v>
          </cell>
          <cell r="F469">
            <v>949</v>
          </cell>
          <cell r="G469">
            <v>949</v>
          </cell>
          <cell r="H469" t="str">
            <v>Vino Tinto Diamante Crianza de 187 ml</v>
          </cell>
          <cell r="I469">
            <v>3857</v>
          </cell>
          <cell r="J469">
            <v>24</v>
          </cell>
          <cell r="K469" t="str">
            <v>Botella</v>
          </cell>
        </row>
        <row r="470">
          <cell r="A470">
            <v>8410106063922</v>
          </cell>
          <cell r="B470" t="str">
            <v>DIAXXVTCZAXXXXX0375M</v>
          </cell>
          <cell r="C470">
            <v>50202203</v>
          </cell>
          <cell r="D470" t="str">
            <v>Vino</v>
          </cell>
          <cell r="E470">
            <v>407</v>
          </cell>
          <cell r="F470">
            <v>407</v>
          </cell>
          <cell r="G470">
            <v>407</v>
          </cell>
          <cell r="H470" t="str">
            <v>Vino Tinto Diamante Crianza de 375 ml</v>
          </cell>
          <cell r="I470">
            <v>2109</v>
          </cell>
          <cell r="J470">
            <v>12</v>
          </cell>
          <cell r="K470" t="str">
            <v>Botella</v>
          </cell>
        </row>
        <row r="471">
          <cell r="A471">
            <v>8410106814036</v>
          </cell>
          <cell r="B471" t="str">
            <v>DIAXXVTCZAXXXXX0750M</v>
          </cell>
          <cell r="C471">
            <v>50202203</v>
          </cell>
          <cell r="D471" t="str">
            <v>Vino</v>
          </cell>
          <cell r="E471">
            <v>408</v>
          </cell>
          <cell r="F471">
            <v>408</v>
          </cell>
          <cell r="G471">
            <v>408</v>
          </cell>
          <cell r="H471" t="str">
            <v>Vino Tinto Diamante Crianza de 750 ml</v>
          </cell>
          <cell r="I471">
            <v>3617</v>
          </cell>
          <cell r="J471">
            <v>12</v>
          </cell>
          <cell r="K471" t="str">
            <v>Botella</v>
          </cell>
        </row>
        <row r="472">
          <cell r="A472">
            <v>8437022224114</v>
          </cell>
          <cell r="B472" t="str">
            <v>DCAXXVTXXXXXX201500M</v>
          </cell>
          <cell r="C472">
            <v>50202203</v>
          </cell>
          <cell r="D472" t="str">
            <v>Vino</v>
          </cell>
          <cell r="E472" t="e">
            <v>#N/A</v>
          </cell>
          <cell r="F472" t="e">
            <v>#N/A</v>
          </cell>
          <cell r="G472">
            <v>1808</v>
          </cell>
          <cell r="H472" t="str">
            <v>Vino Tinto Dominio de Calogia 20 de 1500 ml</v>
          </cell>
          <cell r="I472" t="e">
            <v>#N/A</v>
          </cell>
          <cell r="J472">
            <v>6</v>
          </cell>
          <cell r="K472" t="str">
            <v>Botella</v>
          </cell>
        </row>
        <row r="473">
          <cell r="A473">
            <v>8437022224107</v>
          </cell>
          <cell r="B473" t="str">
            <v>DCAXXVTXXXXXX200750M</v>
          </cell>
          <cell r="C473">
            <v>50202203</v>
          </cell>
          <cell r="D473" t="str">
            <v>Vino</v>
          </cell>
          <cell r="E473">
            <v>1807</v>
          </cell>
          <cell r="F473">
            <v>1807</v>
          </cell>
          <cell r="G473">
            <v>1807</v>
          </cell>
          <cell r="H473" t="str">
            <v>Vino Tinto Dominio de Calogía 20 de 750 ml</v>
          </cell>
          <cell r="I473">
            <v>213</v>
          </cell>
          <cell r="J473">
            <v>6</v>
          </cell>
          <cell r="K473" t="str">
            <v>Botella</v>
          </cell>
        </row>
        <row r="474">
          <cell r="A474">
            <v>8410261031187</v>
          </cell>
          <cell r="B474" t="str">
            <v>DGAXXVTXXXXXXXX1000M</v>
          </cell>
          <cell r="C474">
            <v>50202203</v>
          </cell>
          <cell r="D474" t="str">
            <v>Vino</v>
          </cell>
          <cell r="E474">
            <v>1195</v>
          </cell>
          <cell r="F474">
            <v>1195</v>
          </cell>
          <cell r="G474">
            <v>1195</v>
          </cell>
          <cell r="H474" t="str">
            <v>Vino Tinto Don Garcia de 1000 ml</v>
          </cell>
          <cell r="I474">
            <v>7858</v>
          </cell>
          <cell r="J474">
            <v>12</v>
          </cell>
          <cell r="K474" t="str">
            <v>Botella</v>
          </cell>
        </row>
        <row r="475">
          <cell r="A475">
            <v>7793440700915</v>
          </cell>
          <cell r="B475" t="str">
            <v>DNIXXVTXXXBLNXX0750M</v>
          </cell>
          <cell r="C475">
            <v>50202203</v>
          </cell>
          <cell r="D475" t="str">
            <v>Vino</v>
          </cell>
          <cell r="E475">
            <v>1416</v>
          </cell>
          <cell r="F475">
            <v>1416</v>
          </cell>
          <cell r="G475">
            <v>1416</v>
          </cell>
          <cell r="H475" t="str">
            <v>Vino Tinto Don Nicanor Nieto Senetiner Blend de 750 ml</v>
          </cell>
          <cell r="I475">
            <v>0</v>
          </cell>
          <cell r="J475">
            <v>6</v>
          </cell>
          <cell r="K475" t="str">
            <v>Botella</v>
          </cell>
        </row>
        <row r="476">
          <cell r="A476">
            <v>7793440702735</v>
          </cell>
          <cell r="B476" t="str">
            <v>DNIXXVTXXXMAL230750M</v>
          </cell>
          <cell r="C476">
            <v>50202203</v>
          </cell>
          <cell r="D476" t="str">
            <v>Vino</v>
          </cell>
          <cell r="E476">
            <v>1857</v>
          </cell>
          <cell r="F476">
            <v>1857</v>
          </cell>
          <cell r="G476">
            <v>1857</v>
          </cell>
          <cell r="H476" t="str">
            <v>Vino Tinto Don Nicanor Nieto Senetiner Malbec de 750 ml</v>
          </cell>
          <cell r="I476">
            <v>118</v>
          </cell>
          <cell r="J476">
            <v>6</v>
          </cell>
          <cell r="K476" t="str">
            <v>Botella</v>
          </cell>
        </row>
        <row r="477">
          <cell r="A477">
            <v>8410261206462</v>
          </cell>
          <cell r="B477" t="str">
            <v>DSINAVTXXXCABXX0750M</v>
          </cell>
          <cell r="C477">
            <v>50202203</v>
          </cell>
          <cell r="D477" t="str">
            <v>Vino</v>
          </cell>
          <cell r="E477">
            <v>1652</v>
          </cell>
          <cell r="F477">
            <v>1652</v>
          </cell>
          <cell r="G477">
            <v>1652</v>
          </cell>
          <cell r="H477" t="str">
            <v>Vino Tinto Don Simon Nature Cabernet Sauvignon 750 ml</v>
          </cell>
          <cell r="I477">
            <v>6459</v>
          </cell>
          <cell r="J477">
            <v>12</v>
          </cell>
          <cell r="K477" t="str">
            <v>Botella</v>
          </cell>
        </row>
        <row r="478">
          <cell r="A478">
            <v>8410261206455</v>
          </cell>
          <cell r="B478" t="str">
            <v>DSINAVTXXXMERXX0750M</v>
          </cell>
          <cell r="C478">
            <v>50202203</v>
          </cell>
          <cell r="D478" t="str">
            <v>Vino</v>
          </cell>
          <cell r="E478">
            <v>1653</v>
          </cell>
          <cell r="F478">
            <v>1653</v>
          </cell>
          <cell r="G478">
            <v>1653</v>
          </cell>
          <cell r="H478" t="str">
            <v>Vino Tinto Don Simon Nature Merlot 750 ml</v>
          </cell>
          <cell r="I478">
            <v>4602</v>
          </cell>
          <cell r="J478">
            <v>12</v>
          </cell>
          <cell r="K478" t="str">
            <v>Botella</v>
          </cell>
        </row>
        <row r="479">
          <cell r="A479">
            <v>8410261206448</v>
          </cell>
          <cell r="B479" t="str">
            <v>DSINAVTXXXTEMXX0750M</v>
          </cell>
          <cell r="C479">
            <v>50202203</v>
          </cell>
          <cell r="D479" t="str">
            <v>Vino</v>
          </cell>
          <cell r="E479">
            <v>1654</v>
          </cell>
          <cell r="F479">
            <v>1654</v>
          </cell>
          <cell r="G479">
            <v>1654</v>
          </cell>
          <cell r="H479" t="str">
            <v>Vino Tinto Don Simon Nature Tempranillo 750 ml</v>
          </cell>
          <cell r="I479">
            <v>13621</v>
          </cell>
          <cell r="J479">
            <v>12</v>
          </cell>
          <cell r="K479" t="str">
            <v>Botella</v>
          </cell>
        </row>
        <row r="480">
          <cell r="A480">
            <v>8410261206141</v>
          </cell>
          <cell r="B480" t="str">
            <v>DSIPMVTXXXMERXX1000M</v>
          </cell>
          <cell r="C480">
            <v>50202203</v>
          </cell>
          <cell r="D480" t="str">
            <v>Vino</v>
          </cell>
          <cell r="E480">
            <v>1165</v>
          </cell>
          <cell r="F480">
            <v>1165</v>
          </cell>
          <cell r="G480">
            <v>1165</v>
          </cell>
          <cell r="H480" t="str">
            <v>Vino Tinto Don Simón Prisma Merlot de 1000 ml</v>
          </cell>
          <cell r="I480">
            <v>2473</v>
          </cell>
          <cell r="J480">
            <v>12</v>
          </cell>
          <cell r="K480" t="str">
            <v>Botella</v>
          </cell>
        </row>
        <row r="481">
          <cell r="A481">
            <v>8410261206257</v>
          </cell>
          <cell r="B481" t="str">
            <v>DSISLVTXXXCABXX0750M</v>
          </cell>
          <cell r="C481">
            <v>50202203</v>
          </cell>
          <cell r="D481" t="str">
            <v>Vino</v>
          </cell>
          <cell r="E481">
            <v>1166</v>
          </cell>
          <cell r="F481">
            <v>1166</v>
          </cell>
          <cell r="G481">
            <v>1166</v>
          </cell>
          <cell r="H481" t="str">
            <v>Vino Tinto Don Simón Selección Cabernet Sauvignon de 750 ml</v>
          </cell>
          <cell r="I481">
            <v>6243</v>
          </cell>
          <cell r="J481">
            <v>12</v>
          </cell>
          <cell r="K481" t="str">
            <v>Botella</v>
          </cell>
        </row>
        <row r="482">
          <cell r="A482">
            <v>8426411005144</v>
          </cell>
          <cell r="B482" t="str">
            <v>ANEXXVTXXXXXX140750M</v>
          </cell>
          <cell r="C482">
            <v>50202203</v>
          </cell>
          <cell r="D482" t="str">
            <v>Vino</v>
          </cell>
          <cell r="E482">
            <v>1477</v>
          </cell>
          <cell r="F482">
            <v>1477</v>
          </cell>
          <cell r="G482">
            <v>1477</v>
          </cell>
          <cell r="H482" t="str">
            <v>Vino Tinto El Anejon 14 0750 ml</v>
          </cell>
          <cell r="I482">
            <v>0</v>
          </cell>
          <cell r="J482">
            <v>3</v>
          </cell>
          <cell r="K482" t="str">
            <v>Botella</v>
          </cell>
        </row>
        <row r="483">
          <cell r="A483">
            <v>8426411005151</v>
          </cell>
          <cell r="B483" t="str">
            <v>ANEXXVTXXXXXX150750M</v>
          </cell>
          <cell r="C483">
            <v>50202203</v>
          </cell>
          <cell r="D483" t="str">
            <v>Vino</v>
          </cell>
          <cell r="E483">
            <v>1610</v>
          </cell>
          <cell r="F483">
            <v>1610</v>
          </cell>
          <cell r="G483">
            <v>1610</v>
          </cell>
          <cell r="H483" t="str">
            <v>Vino Tinto El Anejon 15 de 0750m</v>
          </cell>
          <cell r="I483">
            <v>1</v>
          </cell>
          <cell r="J483">
            <v>3</v>
          </cell>
          <cell r="K483" t="str">
            <v>Botella</v>
          </cell>
        </row>
        <row r="484">
          <cell r="A484">
            <v>8426411015150</v>
          </cell>
          <cell r="B484" t="str">
            <v>ANEXXVTXXXXXX151500M</v>
          </cell>
          <cell r="C484">
            <v>50202203</v>
          </cell>
          <cell r="D484" t="str">
            <v>Vino</v>
          </cell>
          <cell r="E484">
            <v>1611</v>
          </cell>
          <cell r="F484">
            <v>1611</v>
          </cell>
          <cell r="G484">
            <v>1611</v>
          </cell>
          <cell r="H484" t="str">
            <v>Vino Tinto El Anejon 15 de 1500 m</v>
          </cell>
          <cell r="I484">
            <v>0</v>
          </cell>
          <cell r="J484">
            <v>3</v>
          </cell>
          <cell r="K484" t="str">
            <v>Botella</v>
          </cell>
        </row>
        <row r="485">
          <cell r="A485">
            <v>8426411005168</v>
          </cell>
          <cell r="B485" t="str">
            <v>ANEXXVTXXXXXX160750M</v>
          </cell>
          <cell r="C485">
            <v>50202203</v>
          </cell>
          <cell r="D485" t="str">
            <v>Vino</v>
          </cell>
          <cell r="E485">
            <v>1703</v>
          </cell>
          <cell r="F485">
            <v>1703</v>
          </cell>
          <cell r="G485">
            <v>1703</v>
          </cell>
          <cell r="H485" t="str">
            <v>Vino Tinto El Anejon 16 de 0750 m</v>
          </cell>
          <cell r="I485">
            <v>1</v>
          </cell>
          <cell r="J485">
            <v>3</v>
          </cell>
          <cell r="K485" t="str">
            <v>Botella</v>
          </cell>
        </row>
        <row r="486">
          <cell r="A486">
            <v>8426411015167</v>
          </cell>
          <cell r="B486" t="str">
            <v>ANEXXVTXXXXXX161500M</v>
          </cell>
          <cell r="C486">
            <v>50202203</v>
          </cell>
          <cell r="D486" t="str">
            <v>Vino</v>
          </cell>
          <cell r="E486">
            <v>1711</v>
          </cell>
          <cell r="F486">
            <v>1711</v>
          </cell>
          <cell r="G486">
            <v>1711</v>
          </cell>
          <cell r="H486" t="str">
            <v>Vino Tinto El Anejon 16 de 1500 m</v>
          </cell>
          <cell r="I486">
            <v>0</v>
          </cell>
          <cell r="J486">
            <v>3</v>
          </cell>
          <cell r="K486" t="str">
            <v>Botella</v>
          </cell>
        </row>
        <row r="487">
          <cell r="A487">
            <v>8426411005182</v>
          </cell>
          <cell r="B487" t="str">
            <v>ANEXXVTXXXXXX180750M</v>
          </cell>
          <cell r="C487">
            <v>50202203</v>
          </cell>
          <cell r="D487" t="str">
            <v>Vino</v>
          </cell>
          <cell r="E487">
            <v>1841</v>
          </cell>
          <cell r="F487">
            <v>1841</v>
          </cell>
          <cell r="G487">
            <v>1841</v>
          </cell>
          <cell r="H487" t="str">
            <v>Vino Tinto El Anejon 18 de 0750m</v>
          </cell>
          <cell r="I487">
            <v>0</v>
          </cell>
          <cell r="J487">
            <v>3</v>
          </cell>
          <cell r="K487" t="str">
            <v>Botella</v>
          </cell>
        </row>
        <row r="488">
          <cell r="A488">
            <v>8426411005199</v>
          </cell>
          <cell r="B488" t="str">
            <v>ANEXXXXVIN001190750M</v>
          </cell>
          <cell r="C488" t="e">
            <v>#N/A</v>
          </cell>
          <cell r="D488" t="str">
            <v>VINO</v>
          </cell>
          <cell r="E488">
            <v>1926</v>
          </cell>
          <cell r="F488">
            <v>1926</v>
          </cell>
          <cell r="G488">
            <v>1926</v>
          </cell>
          <cell r="H488" t="str">
            <v>Vino Tinto El anejon 19 de 750 ml</v>
          </cell>
          <cell r="I488">
            <v>1129</v>
          </cell>
          <cell r="J488">
            <v>3</v>
          </cell>
          <cell r="K488" t="str">
            <v>Botella</v>
          </cell>
        </row>
        <row r="489">
          <cell r="A489">
            <v>8426411015099</v>
          </cell>
          <cell r="B489" t="str">
            <v>ANEXXVTXXXXXX091500M</v>
          </cell>
          <cell r="C489">
            <v>50202203</v>
          </cell>
          <cell r="D489" t="str">
            <v>Vino</v>
          </cell>
          <cell r="E489">
            <v>186</v>
          </cell>
          <cell r="F489">
            <v>186</v>
          </cell>
          <cell r="G489">
            <v>186</v>
          </cell>
          <cell r="H489" t="str">
            <v>Vino Tinto El Anejon Cuesta de las liebres 09 de 1500 ml</v>
          </cell>
          <cell r="I489">
            <v>0</v>
          </cell>
          <cell r="J489">
            <v>1</v>
          </cell>
          <cell r="K489" t="str">
            <v>Botella</v>
          </cell>
        </row>
        <row r="490">
          <cell r="A490">
            <v>8426411005090</v>
          </cell>
          <cell r="B490" t="str">
            <v>ANEXXVTXXXXXX090750M</v>
          </cell>
          <cell r="C490">
            <v>50202203</v>
          </cell>
          <cell r="D490" t="str">
            <v>Vino</v>
          </cell>
          <cell r="E490">
            <v>185</v>
          </cell>
          <cell r="F490">
            <v>185</v>
          </cell>
          <cell r="G490">
            <v>185</v>
          </cell>
          <cell r="H490" t="str">
            <v>Vino Tinto El Anejon de la Cuesta de las Liebres 09 750 ml</v>
          </cell>
          <cell r="I490">
            <v>0</v>
          </cell>
          <cell r="J490">
            <v>3</v>
          </cell>
          <cell r="K490" t="str">
            <v>Botella</v>
          </cell>
        </row>
        <row r="491">
          <cell r="A491">
            <v>8426411015129</v>
          </cell>
          <cell r="B491" t="str">
            <v>ANEXXVTXXXXXX121500M</v>
          </cell>
          <cell r="C491">
            <v>50202203</v>
          </cell>
          <cell r="D491" t="str">
            <v>Vino</v>
          </cell>
          <cell r="E491">
            <v>1227</v>
          </cell>
          <cell r="F491">
            <v>1227</v>
          </cell>
          <cell r="G491">
            <v>1227</v>
          </cell>
          <cell r="H491" t="str">
            <v>Vino Tinto El Anejon de la Cuesta de las Liebres 12 de 1500 ml</v>
          </cell>
          <cell r="I491">
            <v>0</v>
          </cell>
          <cell r="J491">
            <v>3</v>
          </cell>
          <cell r="K491" t="str">
            <v>Botella</v>
          </cell>
        </row>
        <row r="492">
          <cell r="A492">
            <v>8001900527057</v>
          </cell>
          <cell r="B492" t="str">
            <v>CVVXXVTESPXXXXX0750M</v>
          </cell>
          <cell r="C492" t="str">
            <v>-</v>
          </cell>
          <cell r="D492" t="str">
            <v>-</v>
          </cell>
          <cell r="E492">
            <v>1902</v>
          </cell>
          <cell r="F492">
            <v>1902</v>
          </cell>
          <cell r="G492">
            <v>1902</v>
          </cell>
          <cell r="H492" t="str">
            <v>Vino Tinto Espumoso Cavicchioli de 750 ml</v>
          </cell>
          <cell r="I492">
            <v>19603</v>
          </cell>
          <cell r="J492">
            <v>6</v>
          </cell>
          <cell r="K492" t="str">
            <v>Botella</v>
          </cell>
        </row>
        <row r="493">
          <cell r="A493">
            <v>8410026240403</v>
          </cell>
          <cell r="B493" t="str">
            <v>PATXXVTGRVXXXXX0750M</v>
          </cell>
          <cell r="C493">
            <v>50202203</v>
          </cell>
          <cell r="D493" t="str">
            <v>Vino</v>
          </cell>
          <cell r="E493">
            <v>1088</v>
          </cell>
          <cell r="F493">
            <v>1088</v>
          </cell>
          <cell r="G493">
            <v>1088</v>
          </cell>
          <cell r="H493" t="str">
            <v>Vino Tinto Federico Paternina Gran Reserva de 750 ml</v>
          </cell>
          <cell r="I493">
            <v>0</v>
          </cell>
          <cell r="J493">
            <v>6</v>
          </cell>
          <cell r="K493" t="str">
            <v>Botella</v>
          </cell>
        </row>
        <row r="494">
          <cell r="A494">
            <v>8410026047408</v>
          </cell>
          <cell r="B494" t="str">
            <v>PATXXVTXXXTEMXX0750M</v>
          </cell>
          <cell r="C494">
            <v>50202203</v>
          </cell>
          <cell r="D494" t="str">
            <v>Vino</v>
          </cell>
          <cell r="E494">
            <v>989</v>
          </cell>
          <cell r="F494">
            <v>989</v>
          </cell>
          <cell r="G494">
            <v>989</v>
          </cell>
          <cell r="H494" t="str">
            <v>Vino Tinto Federico Paternina Tempranillo T. de Casilla 750 ml</v>
          </cell>
          <cell r="I494">
            <v>6644</v>
          </cell>
          <cell r="J494">
            <v>6</v>
          </cell>
          <cell r="K494" t="str">
            <v>Botella</v>
          </cell>
        </row>
        <row r="495">
          <cell r="A495">
            <v>8429073018668</v>
          </cell>
          <cell r="B495" t="str">
            <v>DOFXXVTXXXXXX160750M</v>
          </cell>
          <cell r="C495">
            <v>50202203</v>
          </cell>
          <cell r="D495" t="str">
            <v>Vino</v>
          </cell>
          <cell r="E495">
            <v>1497</v>
          </cell>
          <cell r="F495">
            <v>1497</v>
          </cell>
          <cell r="G495">
            <v>1497</v>
          </cell>
          <cell r="H495" t="str">
            <v>Vino Tinto Finca Dofi 16 de 0750m</v>
          </cell>
          <cell r="I495">
            <v>0</v>
          </cell>
          <cell r="J495">
            <v>6</v>
          </cell>
          <cell r="K495" t="str">
            <v>Botella</v>
          </cell>
        </row>
        <row r="496">
          <cell r="A496">
            <v>8429073019665</v>
          </cell>
          <cell r="B496" t="str">
            <v>DOFXXVTXXXXXX170750M</v>
          </cell>
          <cell r="C496">
            <v>50202203</v>
          </cell>
          <cell r="D496" t="str">
            <v>Vino</v>
          </cell>
          <cell r="E496">
            <v>1634</v>
          </cell>
          <cell r="F496">
            <v>1634</v>
          </cell>
          <cell r="G496">
            <v>1634</v>
          </cell>
          <cell r="H496" t="str">
            <v>Vino Tinto Finca Dofi 17 de 0750m</v>
          </cell>
          <cell r="I496">
            <v>0</v>
          </cell>
          <cell r="J496">
            <v>6</v>
          </cell>
          <cell r="K496" t="str">
            <v>Botella</v>
          </cell>
        </row>
        <row r="497">
          <cell r="A497">
            <v>8429073020661</v>
          </cell>
          <cell r="B497" t="str">
            <v>DOFXXVTXXXXXX180750M</v>
          </cell>
          <cell r="C497">
            <v>50202203</v>
          </cell>
          <cell r="D497" t="str">
            <v>Vino</v>
          </cell>
          <cell r="E497">
            <v>1774</v>
          </cell>
          <cell r="F497">
            <v>1774</v>
          </cell>
          <cell r="G497">
            <v>1774</v>
          </cell>
          <cell r="H497" t="str">
            <v>Vino Tinto Finca Dofi 18 de 0750m</v>
          </cell>
          <cell r="I497">
            <v>0</v>
          </cell>
          <cell r="J497">
            <v>6</v>
          </cell>
          <cell r="K497" t="str">
            <v>Botella</v>
          </cell>
        </row>
        <row r="498">
          <cell r="A498">
            <v>8429073023662</v>
          </cell>
          <cell r="B498" t="str">
            <v>DOFXXVTXXXXXX210750M</v>
          </cell>
          <cell r="C498">
            <v>50202203</v>
          </cell>
          <cell r="D498" t="str">
            <v>Vino</v>
          </cell>
          <cell r="E498">
            <v>1915</v>
          </cell>
          <cell r="F498">
            <v>1915</v>
          </cell>
          <cell r="G498">
            <v>1915</v>
          </cell>
          <cell r="H498" t="str">
            <v>Vino Tinto Finca Dofi 21 de 750 m</v>
          </cell>
          <cell r="I498">
            <v>190</v>
          </cell>
          <cell r="J498">
            <v>6</v>
          </cell>
          <cell r="K498" t="str">
            <v>Botella</v>
          </cell>
        </row>
        <row r="499">
          <cell r="A499">
            <v>8437011601766</v>
          </cell>
          <cell r="B499" t="str">
            <v>FPGXXVTXXXXXX160750M</v>
          </cell>
          <cell r="C499">
            <v>50202203</v>
          </cell>
          <cell r="D499" t="str">
            <v>Vino</v>
          </cell>
          <cell r="E499">
            <v>1466</v>
          </cell>
          <cell r="F499">
            <v>1466</v>
          </cell>
          <cell r="G499">
            <v>1466</v>
          </cell>
          <cell r="H499" t="str">
            <v>Vino Tinto Flor de Pingus 16 de 0750 ml</v>
          </cell>
          <cell r="I499">
            <v>0</v>
          </cell>
          <cell r="J499">
            <v>6</v>
          </cell>
          <cell r="K499" t="str">
            <v>Botella</v>
          </cell>
        </row>
        <row r="500">
          <cell r="A500">
            <v>8437011601889</v>
          </cell>
          <cell r="B500" t="str">
            <v>FPGXXVTXXXXXX170750M</v>
          </cell>
          <cell r="C500">
            <v>50202203</v>
          </cell>
          <cell r="D500" t="str">
            <v>Vino</v>
          </cell>
          <cell r="E500">
            <v>1729</v>
          </cell>
          <cell r="F500">
            <v>1729</v>
          </cell>
          <cell r="G500">
            <v>1729</v>
          </cell>
          <cell r="H500" t="str">
            <v>Vino Tinto Flor de Pingus 17 de 0750m</v>
          </cell>
          <cell r="I500">
            <v>0</v>
          </cell>
          <cell r="J500">
            <v>6</v>
          </cell>
          <cell r="K500" t="str">
            <v>Botella</v>
          </cell>
        </row>
        <row r="501">
          <cell r="A501">
            <v>8437019818074</v>
          </cell>
          <cell r="B501" t="str">
            <v>FPGXXVTXXXXXX180750M</v>
          </cell>
          <cell r="C501">
            <v>50202203</v>
          </cell>
          <cell r="D501" t="str">
            <v>Vino</v>
          </cell>
          <cell r="E501">
            <v>1768</v>
          </cell>
          <cell r="F501">
            <v>1768</v>
          </cell>
          <cell r="G501">
            <v>1768</v>
          </cell>
          <cell r="H501" t="str">
            <v>Vino Tinto Flor de Pingus 18 de 0750m</v>
          </cell>
          <cell r="I501">
            <v>0</v>
          </cell>
          <cell r="J501">
            <v>6</v>
          </cell>
          <cell r="K501" t="str">
            <v>Botella</v>
          </cell>
        </row>
        <row r="502">
          <cell r="A502">
            <v>8437019818197</v>
          </cell>
          <cell r="B502" t="str">
            <v>FPGXXVTXXXXXX190750M</v>
          </cell>
          <cell r="C502">
            <v>50202203</v>
          </cell>
          <cell r="D502" t="str">
            <v>Vino</v>
          </cell>
          <cell r="E502">
            <v>1860</v>
          </cell>
          <cell r="F502">
            <v>1860</v>
          </cell>
          <cell r="G502">
            <v>1860</v>
          </cell>
          <cell r="H502" t="str">
            <v>Vino Tinto Flor de Pingus 19 de 0750 m</v>
          </cell>
          <cell r="I502">
            <v>0</v>
          </cell>
          <cell r="J502">
            <v>6</v>
          </cell>
          <cell r="K502" t="str">
            <v>Botella</v>
          </cell>
        </row>
        <row r="503">
          <cell r="A503">
            <v>8437019818340</v>
          </cell>
          <cell r="B503" t="str">
            <v>FPGXXVTXXXXXX200750</v>
          </cell>
          <cell r="C503">
            <v>50202203</v>
          </cell>
          <cell r="D503" t="str">
            <v>Vino</v>
          </cell>
          <cell r="E503">
            <v>1912</v>
          </cell>
          <cell r="F503">
            <v>1912</v>
          </cell>
          <cell r="G503">
            <v>1912</v>
          </cell>
          <cell r="H503" t="str">
            <v>Vino Tinto Flor de Pingus 20 de 0750 m</v>
          </cell>
          <cell r="I503">
            <v>1410</v>
          </cell>
          <cell r="J503">
            <v>6</v>
          </cell>
          <cell r="K503" t="str">
            <v>Botella</v>
          </cell>
        </row>
        <row r="504">
          <cell r="A504">
            <v>7804320442273</v>
          </cell>
          <cell r="B504" t="str">
            <v>ISNXXVTXXXCABXX0750M</v>
          </cell>
          <cell r="C504">
            <v>50202203</v>
          </cell>
          <cell r="D504" t="str">
            <v>Vino</v>
          </cell>
          <cell r="E504">
            <v>1470</v>
          </cell>
          <cell r="F504">
            <v>1470</v>
          </cell>
          <cell r="G504">
            <v>1470</v>
          </cell>
          <cell r="H504" t="str">
            <v>Vino Tinto Isla Negra Cabernet Sauvignon de 750 ml</v>
          </cell>
          <cell r="I504">
            <v>7141</v>
          </cell>
          <cell r="J504">
            <v>6</v>
          </cell>
          <cell r="K504" t="str">
            <v>Botella</v>
          </cell>
        </row>
        <row r="505">
          <cell r="A505">
            <v>7804320131436</v>
          </cell>
          <cell r="B505" t="str">
            <v>ISNXXVTXXXCAMXX0750M</v>
          </cell>
          <cell r="C505">
            <v>50202203</v>
          </cell>
          <cell r="D505" t="str">
            <v>Vino</v>
          </cell>
          <cell r="E505">
            <v>1471</v>
          </cell>
          <cell r="F505">
            <v>1471</v>
          </cell>
          <cell r="G505">
            <v>1471</v>
          </cell>
          <cell r="H505" t="str">
            <v>Vino Tinto Isla Negra Carmenere de 750m</v>
          </cell>
          <cell r="I505">
            <v>15295</v>
          </cell>
          <cell r="J505">
            <v>6</v>
          </cell>
          <cell r="K505" t="str">
            <v>Botella</v>
          </cell>
        </row>
        <row r="506">
          <cell r="A506">
            <v>7804320404509</v>
          </cell>
          <cell r="B506" t="str">
            <v>ISNXXVTXXXMERXX0750M</v>
          </cell>
          <cell r="C506">
            <v>50202203</v>
          </cell>
          <cell r="D506" t="str">
            <v>Vino</v>
          </cell>
          <cell r="E506">
            <v>1472</v>
          </cell>
          <cell r="F506">
            <v>1472</v>
          </cell>
          <cell r="G506">
            <v>1472</v>
          </cell>
          <cell r="H506" t="str">
            <v>Vino Tinto Isla Negra Merlot de 750ml</v>
          </cell>
          <cell r="I506">
            <v>21899</v>
          </cell>
          <cell r="J506">
            <v>6</v>
          </cell>
          <cell r="K506" t="str">
            <v>Botella</v>
          </cell>
        </row>
        <row r="507">
          <cell r="A507">
            <v>7804320750187</v>
          </cell>
          <cell r="B507" t="str">
            <v>ISNXXVTXXXSYRXX0750M</v>
          </cell>
          <cell r="C507">
            <v>50202203</v>
          </cell>
          <cell r="D507" t="str">
            <v>Vino</v>
          </cell>
          <cell r="E507">
            <v>1507</v>
          </cell>
          <cell r="F507">
            <v>1507</v>
          </cell>
          <cell r="G507">
            <v>1507</v>
          </cell>
          <cell r="H507" t="str">
            <v>Vino Tinto Isla Negra Syrah de 750 ml</v>
          </cell>
          <cell r="I507">
            <v>0</v>
          </cell>
          <cell r="J507">
            <v>6</v>
          </cell>
          <cell r="K507" t="str">
            <v>Botella</v>
          </cell>
        </row>
        <row r="508">
          <cell r="A508">
            <v>8429073018538</v>
          </cell>
          <cell r="B508" t="str">
            <v>ERMXXVTXXXXXX160750M</v>
          </cell>
          <cell r="C508">
            <v>50202203</v>
          </cell>
          <cell r="D508" t="str">
            <v>Vino</v>
          </cell>
          <cell r="E508">
            <v>1498</v>
          </cell>
          <cell r="F508">
            <v>1498</v>
          </cell>
          <cell r="G508">
            <v>1498</v>
          </cell>
          <cell r="H508" t="str">
            <v>Vino Tinto L' Ermita 16 de 0750 ml</v>
          </cell>
          <cell r="I508">
            <v>0</v>
          </cell>
          <cell r="J508">
            <v>6</v>
          </cell>
          <cell r="K508" t="str">
            <v>Botella</v>
          </cell>
        </row>
        <row r="509">
          <cell r="A509">
            <v>8429073019535</v>
          </cell>
          <cell r="B509" t="str">
            <v>ERMXXVTXXXXXX170750M</v>
          </cell>
          <cell r="C509">
            <v>50202203</v>
          </cell>
          <cell r="D509" t="str">
            <v>Vino</v>
          </cell>
          <cell r="E509">
            <v>1635</v>
          </cell>
          <cell r="F509">
            <v>1635</v>
          </cell>
          <cell r="G509">
            <v>1635</v>
          </cell>
          <cell r="H509" t="str">
            <v>Vino Tinto L' Ermita 17 de 750 ml</v>
          </cell>
          <cell r="I509">
            <v>4</v>
          </cell>
          <cell r="J509">
            <v>6</v>
          </cell>
          <cell r="K509" t="str">
            <v>Botella</v>
          </cell>
        </row>
        <row r="510">
          <cell r="A510">
            <v>8429073020531</v>
          </cell>
          <cell r="B510" t="str">
            <v>ERMXXVTXXXXXX180750M</v>
          </cell>
          <cell r="C510">
            <v>50202203</v>
          </cell>
          <cell r="D510" t="str">
            <v>Vino</v>
          </cell>
          <cell r="E510">
            <v>1791</v>
          </cell>
          <cell r="F510">
            <v>1791</v>
          </cell>
          <cell r="G510">
            <v>1791</v>
          </cell>
          <cell r="H510" t="str">
            <v>Vino Tinto L' Ermita 18 de 0750 m</v>
          </cell>
          <cell r="I510">
            <v>3</v>
          </cell>
          <cell r="J510">
            <v>6</v>
          </cell>
          <cell r="K510" t="str">
            <v>Botella</v>
          </cell>
        </row>
        <row r="511">
          <cell r="A511">
            <v>7798051951121</v>
          </cell>
          <cell r="B511" t="str">
            <v>LDAXXVTXXXMALXX0750M</v>
          </cell>
          <cell r="C511">
            <v>50202203</v>
          </cell>
          <cell r="D511" t="str">
            <v>Vino</v>
          </cell>
          <cell r="E511">
            <v>1659</v>
          </cell>
          <cell r="F511">
            <v>1659</v>
          </cell>
          <cell r="G511">
            <v>1659</v>
          </cell>
          <cell r="H511" t="str">
            <v>Vino Tinto La Danza de Altos Las Hormigas de 750 ml</v>
          </cell>
          <cell r="I511">
            <v>0</v>
          </cell>
          <cell r="J511">
            <v>6</v>
          </cell>
          <cell r="K511" t="str">
            <v>Botella</v>
          </cell>
        </row>
        <row r="512">
          <cell r="A512">
            <v>8436028380459</v>
          </cell>
          <cell r="B512" t="str">
            <v>LMLXXVTXXXXXXXX0750M</v>
          </cell>
          <cell r="C512">
            <v>50202203</v>
          </cell>
          <cell r="D512" t="str">
            <v>Vino</v>
          </cell>
          <cell r="E512">
            <v>1588</v>
          </cell>
          <cell r="F512">
            <v>1588</v>
          </cell>
          <cell r="G512">
            <v>1588</v>
          </cell>
          <cell r="H512" t="str">
            <v>Vino Tinto La Maldita de 750 ml</v>
          </cell>
          <cell r="I512">
            <v>1761</v>
          </cell>
          <cell r="J512">
            <v>6</v>
          </cell>
          <cell r="K512" t="str">
            <v>Botella</v>
          </cell>
        </row>
        <row r="513">
          <cell r="A513">
            <v>7790762052838</v>
          </cell>
          <cell r="B513" t="str">
            <v>MASXXVTXXXCFCXX0750M</v>
          </cell>
          <cell r="C513">
            <v>50202203</v>
          </cell>
          <cell r="D513" t="str">
            <v>Vino</v>
          </cell>
          <cell r="E513">
            <v>1017</v>
          </cell>
          <cell r="F513">
            <v>1017</v>
          </cell>
          <cell r="G513">
            <v>1017</v>
          </cell>
          <cell r="H513" t="str">
            <v>Vino Tinto La Mascota Cabernet France de 750 ml</v>
          </cell>
          <cell r="I513">
            <v>0</v>
          </cell>
          <cell r="J513">
            <v>6</v>
          </cell>
          <cell r="K513" t="str">
            <v>Botella</v>
          </cell>
        </row>
        <row r="514">
          <cell r="A514">
            <v>7790762050858</v>
          </cell>
          <cell r="B514" t="str">
            <v>MASXXVTXXXSHZXX0750M</v>
          </cell>
          <cell r="C514">
            <v>50202203</v>
          </cell>
          <cell r="D514" t="str">
            <v>Vino</v>
          </cell>
          <cell r="E514">
            <v>1018</v>
          </cell>
          <cell r="F514">
            <v>1018</v>
          </cell>
          <cell r="G514">
            <v>1018</v>
          </cell>
          <cell r="H514" t="str">
            <v>Vino Tinto La Mascota Shiraz de 750 ml</v>
          </cell>
          <cell r="I514">
            <v>0</v>
          </cell>
          <cell r="J514">
            <v>6</v>
          </cell>
          <cell r="K514" t="str">
            <v>Botella</v>
          </cell>
        </row>
        <row r="515">
          <cell r="A515">
            <v>8429073016299</v>
          </cell>
          <cell r="B515" t="str">
            <v>TERXXVTXXXXXX150750M</v>
          </cell>
          <cell r="C515">
            <v>50202203</v>
          </cell>
          <cell r="D515" t="str">
            <v>Vino</v>
          </cell>
          <cell r="E515">
            <v>1289</v>
          </cell>
          <cell r="F515">
            <v>1289</v>
          </cell>
          <cell r="G515">
            <v>1289</v>
          </cell>
          <cell r="H515" t="str">
            <v>Vino Tinto Les Terrasses 15 de 750 ml</v>
          </cell>
          <cell r="I515">
            <v>0</v>
          </cell>
          <cell r="J515">
            <v>12</v>
          </cell>
          <cell r="K515" t="str">
            <v>Botella</v>
          </cell>
        </row>
        <row r="516">
          <cell r="A516">
            <v>8429073019290</v>
          </cell>
          <cell r="B516" t="str">
            <v>TERXXVTXXXXXX170750M</v>
          </cell>
          <cell r="C516">
            <v>50202203</v>
          </cell>
          <cell r="D516" t="str">
            <v>Vino</v>
          </cell>
          <cell r="E516">
            <v>1734</v>
          </cell>
          <cell r="F516">
            <v>1734</v>
          </cell>
          <cell r="G516">
            <v>1734</v>
          </cell>
          <cell r="H516" t="str">
            <v>Vino Tinto Les Terrasses 17 de 750 ml</v>
          </cell>
          <cell r="I516">
            <v>0</v>
          </cell>
          <cell r="J516">
            <v>12</v>
          </cell>
          <cell r="K516" t="str">
            <v>Botella</v>
          </cell>
        </row>
        <row r="517">
          <cell r="A517">
            <v>8429073022207</v>
          </cell>
          <cell r="B517" t="str">
            <v>TERXXVTXXXXXX200750M</v>
          </cell>
          <cell r="C517">
            <v>50202203</v>
          </cell>
          <cell r="D517" t="str">
            <v>Vino</v>
          </cell>
          <cell r="E517">
            <v>1858</v>
          </cell>
          <cell r="F517">
            <v>1858</v>
          </cell>
          <cell r="G517">
            <v>1858</v>
          </cell>
          <cell r="H517" t="str">
            <v>Vino Tinto Les Terrasses 20 de 0750m</v>
          </cell>
          <cell r="I517">
            <v>0</v>
          </cell>
          <cell r="J517">
            <v>12</v>
          </cell>
          <cell r="K517" t="str">
            <v>Botella</v>
          </cell>
        </row>
        <row r="518">
          <cell r="A518">
            <v>8437013426596</v>
          </cell>
          <cell r="B518" t="str">
            <v>MACXXVTXXXXXX141500M</v>
          </cell>
          <cell r="C518">
            <v>50202203</v>
          </cell>
          <cell r="D518" t="str">
            <v>Vino</v>
          </cell>
          <cell r="E518">
            <v>1554</v>
          </cell>
          <cell r="F518">
            <v>1554</v>
          </cell>
          <cell r="G518">
            <v>1554</v>
          </cell>
          <cell r="H518" t="str">
            <v>Vino Tinto Macan 14 de 1500 ml</v>
          </cell>
          <cell r="I518">
            <v>0</v>
          </cell>
          <cell r="J518">
            <v>1</v>
          </cell>
          <cell r="K518" t="str">
            <v>Botella</v>
          </cell>
        </row>
        <row r="519">
          <cell r="A519">
            <v>8437013426602</v>
          </cell>
          <cell r="B519" t="str">
            <v>MACXXVTXXXXXX143000M</v>
          </cell>
          <cell r="C519">
            <v>50202203</v>
          </cell>
          <cell r="D519" t="str">
            <v>Vino</v>
          </cell>
          <cell r="E519">
            <v>1555</v>
          </cell>
          <cell r="F519">
            <v>1555</v>
          </cell>
          <cell r="G519">
            <v>1555</v>
          </cell>
          <cell r="H519" t="str">
            <v>Vino Tinto Macan 14 de 3000 ml</v>
          </cell>
          <cell r="I519">
            <v>0</v>
          </cell>
          <cell r="J519">
            <v>1</v>
          </cell>
          <cell r="K519" t="str">
            <v>Botella</v>
          </cell>
        </row>
        <row r="520">
          <cell r="A520">
            <v>8437013426619</v>
          </cell>
          <cell r="B520" t="str">
            <v>MACXXVTXXXXXX146000M</v>
          </cell>
          <cell r="C520">
            <v>50202203</v>
          </cell>
          <cell r="D520" t="str">
            <v>Vino</v>
          </cell>
          <cell r="E520">
            <v>1556</v>
          </cell>
          <cell r="F520">
            <v>1556</v>
          </cell>
          <cell r="G520">
            <v>1556</v>
          </cell>
          <cell r="H520" t="str">
            <v>Vino Tinto Macan 14 de 6000 ml</v>
          </cell>
          <cell r="I520">
            <v>0</v>
          </cell>
          <cell r="J520">
            <v>1</v>
          </cell>
          <cell r="K520" t="str">
            <v>Botella</v>
          </cell>
        </row>
        <row r="521">
          <cell r="A521">
            <v>8437013426572</v>
          </cell>
          <cell r="B521" t="str">
            <v>MACXXVTXXXXXX140750M</v>
          </cell>
          <cell r="C521">
            <v>50202203</v>
          </cell>
          <cell r="D521" t="str">
            <v>Vino</v>
          </cell>
          <cell r="E521">
            <v>1553</v>
          </cell>
          <cell r="F521">
            <v>1553</v>
          </cell>
          <cell r="G521">
            <v>1553</v>
          </cell>
          <cell r="H521" t="str">
            <v>Vino Tinto Macan 14 de 750 ml</v>
          </cell>
          <cell r="I521">
            <v>0</v>
          </cell>
          <cell r="J521">
            <v>6</v>
          </cell>
          <cell r="K521" t="str">
            <v>Botella</v>
          </cell>
        </row>
        <row r="522">
          <cell r="A522">
            <v>8437013426695</v>
          </cell>
          <cell r="B522" t="str">
            <v>MACXXVTXXXXXX151500M</v>
          </cell>
          <cell r="C522">
            <v>50202203</v>
          </cell>
          <cell r="D522" t="str">
            <v>Vino</v>
          </cell>
          <cell r="E522">
            <v>1680</v>
          </cell>
          <cell r="F522">
            <v>1680</v>
          </cell>
          <cell r="G522">
            <v>1680</v>
          </cell>
          <cell r="H522" t="str">
            <v>Vino Tinto Macan 15 de 1500 ml</v>
          </cell>
          <cell r="I522">
            <v>0</v>
          </cell>
          <cell r="J522">
            <v>1</v>
          </cell>
          <cell r="K522" t="str">
            <v>Botella</v>
          </cell>
        </row>
        <row r="523">
          <cell r="A523">
            <v>8437013426671</v>
          </cell>
          <cell r="B523" t="str">
            <v>MACXXVTXXXXXX150750M</v>
          </cell>
          <cell r="C523">
            <v>50202203</v>
          </cell>
          <cell r="D523" t="str">
            <v>Vino</v>
          </cell>
          <cell r="E523">
            <v>1679</v>
          </cell>
          <cell r="F523">
            <v>1679</v>
          </cell>
          <cell r="G523">
            <v>1679</v>
          </cell>
          <cell r="H523" t="str">
            <v>Vino Tinto Macan 15 de 750 ml</v>
          </cell>
          <cell r="I523">
            <v>0</v>
          </cell>
          <cell r="J523">
            <v>6</v>
          </cell>
          <cell r="K523" t="str">
            <v>Botella</v>
          </cell>
        </row>
        <row r="524">
          <cell r="A524">
            <v>8437013426794</v>
          </cell>
          <cell r="B524" t="str">
            <v>MACXXVTXXXXXX161500M</v>
          </cell>
          <cell r="C524">
            <v>50202203</v>
          </cell>
          <cell r="D524" t="str">
            <v>Vino</v>
          </cell>
          <cell r="E524">
            <v>1816</v>
          </cell>
          <cell r="F524">
            <v>1816</v>
          </cell>
          <cell r="G524">
            <v>1816</v>
          </cell>
          <cell r="H524" t="str">
            <v>Vino Tinto Macan 16 de 1500 m</v>
          </cell>
          <cell r="I524">
            <v>0</v>
          </cell>
          <cell r="J524">
            <v>1</v>
          </cell>
          <cell r="K524" t="str">
            <v>Botella</v>
          </cell>
        </row>
        <row r="525">
          <cell r="A525">
            <v>8437013426770</v>
          </cell>
          <cell r="B525" t="str">
            <v>MACXXVTXXXXXX160750M</v>
          </cell>
          <cell r="C525">
            <v>50202203</v>
          </cell>
          <cell r="D525" t="str">
            <v>Vino</v>
          </cell>
          <cell r="E525">
            <v>1815</v>
          </cell>
          <cell r="F525">
            <v>1815</v>
          </cell>
          <cell r="G525">
            <v>1815</v>
          </cell>
          <cell r="H525" t="str">
            <v>Vino Tinto Macan 16 de 750 m</v>
          </cell>
          <cell r="I525">
            <v>2247</v>
          </cell>
          <cell r="J525">
            <v>6</v>
          </cell>
          <cell r="K525" t="str">
            <v>Botella</v>
          </cell>
        </row>
        <row r="526">
          <cell r="A526">
            <v>8437013426893</v>
          </cell>
          <cell r="B526" t="str">
            <v>MACXXVTXXXXXX171500M</v>
          </cell>
          <cell r="C526">
            <v>50202203</v>
          </cell>
          <cell r="D526" t="str">
            <v>Vino</v>
          </cell>
          <cell r="E526">
            <v>1862</v>
          </cell>
          <cell r="F526">
            <v>1862</v>
          </cell>
          <cell r="G526">
            <v>1862</v>
          </cell>
          <cell r="H526" t="str">
            <v>Vino Tinto Macan 17 de 1500 ml</v>
          </cell>
          <cell r="I526">
            <v>0</v>
          </cell>
          <cell r="J526">
            <v>1</v>
          </cell>
          <cell r="K526" t="str">
            <v>Botella</v>
          </cell>
        </row>
        <row r="527">
          <cell r="A527">
            <v>8437013426879</v>
          </cell>
          <cell r="B527" t="str">
            <v>MACXXVTXXXXXX170750M</v>
          </cell>
          <cell r="C527">
            <v>50202203</v>
          </cell>
          <cell r="D527" t="str">
            <v>Vino</v>
          </cell>
          <cell r="E527">
            <v>1861</v>
          </cell>
          <cell r="F527">
            <v>1861</v>
          </cell>
          <cell r="G527">
            <v>1861</v>
          </cell>
          <cell r="H527" t="str">
            <v>Vino Tinto Macan 17 de 750 m</v>
          </cell>
          <cell r="I527">
            <v>584</v>
          </cell>
          <cell r="J527">
            <v>6</v>
          </cell>
          <cell r="K527" t="str">
            <v>Botella</v>
          </cell>
        </row>
        <row r="528">
          <cell r="A528">
            <v>8437013426541</v>
          </cell>
          <cell r="B528" t="str">
            <v>MACCIVTXXXXXX131500M</v>
          </cell>
          <cell r="C528">
            <v>50202203</v>
          </cell>
          <cell r="D528" t="str">
            <v>Vino</v>
          </cell>
          <cell r="E528">
            <v>1312</v>
          </cell>
          <cell r="F528">
            <v>1312</v>
          </cell>
          <cell r="G528">
            <v>1312</v>
          </cell>
          <cell r="H528" t="str">
            <v>Vino Tinto Macan Clasico 13 de 1500 ml</v>
          </cell>
          <cell r="I528">
            <v>0</v>
          </cell>
          <cell r="J528">
            <v>1</v>
          </cell>
          <cell r="K528" t="str">
            <v>Botella</v>
          </cell>
        </row>
        <row r="529">
          <cell r="A529">
            <v>8437013426657</v>
          </cell>
          <cell r="B529" t="str">
            <v>MACCIVTXXXXXX143000M</v>
          </cell>
          <cell r="C529">
            <v>50202203</v>
          </cell>
          <cell r="D529" t="str">
            <v>Vino</v>
          </cell>
          <cell r="E529">
            <v>1454</v>
          </cell>
          <cell r="F529">
            <v>1454</v>
          </cell>
          <cell r="G529">
            <v>1454</v>
          </cell>
          <cell r="H529" t="str">
            <v>Vino Tinto Macan Clásico 14 de 3000 m</v>
          </cell>
          <cell r="I529">
            <v>0</v>
          </cell>
          <cell r="J529">
            <v>1</v>
          </cell>
          <cell r="K529" t="str">
            <v>Botella</v>
          </cell>
        </row>
        <row r="530">
          <cell r="A530">
            <v>8437013426749</v>
          </cell>
          <cell r="B530" t="str">
            <v>MACCIVTXXXXXX151500M</v>
          </cell>
          <cell r="C530">
            <v>50202203</v>
          </cell>
          <cell r="D530" t="str">
            <v>Vino</v>
          </cell>
          <cell r="E530">
            <v>1550</v>
          </cell>
          <cell r="F530">
            <v>1550</v>
          </cell>
          <cell r="G530">
            <v>1550</v>
          </cell>
          <cell r="H530" t="str">
            <v>Vino Tinto Macan Clasico 15 de 1500 ml</v>
          </cell>
          <cell r="I530">
            <v>0</v>
          </cell>
          <cell r="J530">
            <v>1</v>
          </cell>
          <cell r="K530" t="str">
            <v>Botella</v>
          </cell>
        </row>
        <row r="531">
          <cell r="A531">
            <v>8437013426756</v>
          </cell>
          <cell r="B531" t="str">
            <v>MACCIVTXXXXXX153000M</v>
          </cell>
          <cell r="C531">
            <v>50202203</v>
          </cell>
          <cell r="D531" t="str">
            <v>Vino</v>
          </cell>
          <cell r="E531">
            <v>1551</v>
          </cell>
          <cell r="F531">
            <v>1551</v>
          </cell>
          <cell r="G531">
            <v>1551</v>
          </cell>
          <cell r="H531" t="str">
            <v>Vino Tinto Macan Clasico 15 de 3000 ml</v>
          </cell>
          <cell r="I531">
            <v>0</v>
          </cell>
          <cell r="J531">
            <v>1</v>
          </cell>
          <cell r="K531" t="str">
            <v>Botella</v>
          </cell>
        </row>
        <row r="532">
          <cell r="A532">
            <v>8437013426763</v>
          </cell>
          <cell r="B532" t="str">
            <v>MACCIVTXXXXXX156000M</v>
          </cell>
          <cell r="C532">
            <v>50202203</v>
          </cell>
          <cell r="D532" t="str">
            <v>Vino</v>
          </cell>
          <cell r="E532">
            <v>1552</v>
          </cell>
          <cell r="F532">
            <v>1552</v>
          </cell>
          <cell r="G532">
            <v>1552</v>
          </cell>
          <cell r="H532" t="str">
            <v>Vino Tinto Macan Clasico 15 de 6000 ml</v>
          </cell>
          <cell r="I532">
            <v>0</v>
          </cell>
          <cell r="J532">
            <v>1</v>
          </cell>
          <cell r="K532" t="str">
            <v>Botella</v>
          </cell>
        </row>
        <row r="533">
          <cell r="A533">
            <v>8437013426725</v>
          </cell>
          <cell r="B533" t="str">
            <v>MACCIVTXXXXXX150750M</v>
          </cell>
          <cell r="C533">
            <v>50202203</v>
          </cell>
          <cell r="D533" t="str">
            <v>Vino</v>
          </cell>
          <cell r="E533">
            <v>1549</v>
          </cell>
          <cell r="F533">
            <v>1549</v>
          </cell>
          <cell r="G533">
            <v>1549</v>
          </cell>
          <cell r="H533" t="str">
            <v>Vino Tinto Macan Clasico 15 de 750 ml</v>
          </cell>
          <cell r="I533">
            <v>0</v>
          </cell>
          <cell r="J533">
            <v>6</v>
          </cell>
          <cell r="K533" t="str">
            <v>Botella</v>
          </cell>
        </row>
        <row r="534">
          <cell r="A534">
            <v>8437013426848</v>
          </cell>
          <cell r="B534" t="str">
            <v>MACCIVTXXXXXX161500M</v>
          </cell>
          <cell r="C534">
            <v>50202203</v>
          </cell>
          <cell r="D534" t="str">
            <v>Vino</v>
          </cell>
          <cell r="E534">
            <v>1678</v>
          </cell>
          <cell r="F534">
            <v>1678</v>
          </cell>
          <cell r="G534">
            <v>1678</v>
          </cell>
          <cell r="H534" t="str">
            <v>Vino Tinto Macan Clasico 16 de 1500 ml</v>
          </cell>
          <cell r="I534">
            <v>0</v>
          </cell>
          <cell r="J534">
            <v>1</v>
          </cell>
          <cell r="K534" t="str">
            <v>Botella</v>
          </cell>
        </row>
        <row r="535">
          <cell r="A535">
            <v>8437013426824</v>
          </cell>
          <cell r="B535" t="str">
            <v>MACCIVTXXXXXX160750M</v>
          </cell>
          <cell r="C535">
            <v>50202203</v>
          </cell>
          <cell r="D535" t="str">
            <v>Vino</v>
          </cell>
          <cell r="E535">
            <v>1677</v>
          </cell>
          <cell r="F535">
            <v>1677</v>
          </cell>
          <cell r="G535">
            <v>1677</v>
          </cell>
          <cell r="H535" t="str">
            <v>Vino Tinto Macan Clasico 16 de 750 ml</v>
          </cell>
          <cell r="I535">
            <v>0</v>
          </cell>
          <cell r="J535">
            <v>6</v>
          </cell>
          <cell r="K535" t="str">
            <v>Botella</v>
          </cell>
        </row>
        <row r="536">
          <cell r="A536">
            <v>8437013426947</v>
          </cell>
          <cell r="B536" t="str">
            <v>MACCIVTXXXXXX171500M</v>
          </cell>
          <cell r="C536">
            <v>50202203</v>
          </cell>
          <cell r="D536" t="str">
            <v>Vino</v>
          </cell>
          <cell r="E536">
            <v>1790</v>
          </cell>
          <cell r="F536">
            <v>1790</v>
          </cell>
          <cell r="G536">
            <v>1790</v>
          </cell>
          <cell r="H536" t="str">
            <v>Vino Tinto Macan Clásico 17 de 1500 ml</v>
          </cell>
          <cell r="I536">
            <v>0</v>
          </cell>
          <cell r="J536">
            <v>1</v>
          </cell>
          <cell r="K536" t="str">
            <v>Botella</v>
          </cell>
        </row>
        <row r="537">
          <cell r="A537">
            <v>8437013426923</v>
          </cell>
          <cell r="B537" t="str">
            <v>MACCIVTXXXXXX170750M</v>
          </cell>
          <cell r="C537">
            <v>50202203</v>
          </cell>
          <cell r="D537" t="str">
            <v>Vino</v>
          </cell>
          <cell r="E537">
            <v>1814</v>
          </cell>
          <cell r="F537">
            <v>1814</v>
          </cell>
          <cell r="G537">
            <v>1814</v>
          </cell>
          <cell r="H537" t="str">
            <v>Vino Tinto Macan Clasico 17 de 750 m</v>
          </cell>
          <cell r="I537">
            <v>0</v>
          </cell>
          <cell r="J537">
            <v>6</v>
          </cell>
          <cell r="K537" t="str">
            <v>Botella</v>
          </cell>
        </row>
        <row r="538">
          <cell r="A538">
            <v>8437023266038</v>
          </cell>
          <cell r="B538" t="str">
            <v>MACCIVTXXXXXX181500M</v>
          </cell>
          <cell r="C538">
            <v>50202203</v>
          </cell>
          <cell r="D538" t="str">
            <v>Vino</v>
          </cell>
          <cell r="E538">
            <v>1832</v>
          </cell>
          <cell r="F538">
            <v>1832</v>
          </cell>
          <cell r="G538">
            <v>1832</v>
          </cell>
          <cell r="H538" t="str">
            <v>Vino Tinto Macan Clasico 18 de 1500 m</v>
          </cell>
          <cell r="I538">
            <v>0</v>
          </cell>
          <cell r="J538">
            <v>1</v>
          </cell>
          <cell r="K538" t="str">
            <v>Botella</v>
          </cell>
        </row>
        <row r="539">
          <cell r="A539">
            <v>8437023266014</v>
          </cell>
          <cell r="B539" t="str">
            <v>MACCIVTXXXXXX180750M</v>
          </cell>
          <cell r="C539">
            <v>50202203</v>
          </cell>
          <cell r="D539" t="str">
            <v>Vino</v>
          </cell>
          <cell r="E539">
            <v>1831</v>
          </cell>
          <cell r="F539">
            <v>1831</v>
          </cell>
          <cell r="G539">
            <v>1831</v>
          </cell>
          <cell r="H539" t="str">
            <v>Vino Tinto Macan Clasico 18 de 750 m</v>
          </cell>
          <cell r="I539">
            <v>0</v>
          </cell>
          <cell r="J539">
            <v>6</v>
          </cell>
          <cell r="K539" t="str">
            <v>Botella</v>
          </cell>
        </row>
        <row r="540">
          <cell r="A540">
            <v>8437011790279</v>
          </cell>
          <cell r="B540" t="str">
            <v>MNSXXVTXXXXXX190750M</v>
          </cell>
          <cell r="C540">
            <v>50202203</v>
          </cell>
          <cell r="D540" t="str">
            <v>Vino</v>
          </cell>
          <cell r="E540">
            <v>1793</v>
          </cell>
          <cell r="F540">
            <v>1793</v>
          </cell>
          <cell r="G540">
            <v>1793</v>
          </cell>
          <cell r="H540" t="str">
            <v>Vino Tinto Marañones de 750 m</v>
          </cell>
          <cell r="I540">
            <v>0</v>
          </cell>
          <cell r="J540">
            <v>6</v>
          </cell>
          <cell r="K540" t="str">
            <v>Botella</v>
          </cell>
        </row>
        <row r="541">
          <cell r="A541">
            <v>8437011790606</v>
          </cell>
          <cell r="B541" t="str">
            <v>MNSXXVTXXXXXX200750M</v>
          </cell>
          <cell r="C541">
            <v>50202203</v>
          </cell>
          <cell r="D541" t="str">
            <v>VINO</v>
          </cell>
          <cell r="E541">
            <v>1908</v>
          </cell>
          <cell r="F541">
            <v>1908</v>
          </cell>
          <cell r="G541">
            <v>1908</v>
          </cell>
          <cell r="H541" t="str">
            <v>Vino Tinto Marañones de 750 m</v>
          </cell>
          <cell r="I541">
            <v>39</v>
          </cell>
          <cell r="J541">
            <v>6</v>
          </cell>
          <cell r="K541" t="str">
            <v>Botella</v>
          </cell>
        </row>
        <row r="542">
          <cell r="A542">
            <v>8410423000105</v>
          </cell>
          <cell r="B542" t="str">
            <v>MVPNVVTCZAXXXXX0750M</v>
          </cell>
          <cell r="C542">
            <v>50202203</v>
          </cell>
          <cell r="D542" t="str">
            <v>Vino</v>
          </cell>
          <cell r="E542">
            <v>666</v>
          </cell>
          <cell r="F542">
            <v>666</v>
          </cell>
          <cell r="G542">
            <v>666</v>
          </cell>
          <cell r="H542" t="str">
            <v>Vino Tinto Marques de Valparaíso Crianza de 750 ml</v>
          </cell>
          <cell r="I542">
            <v>2900</v>
          </cell>
          <cell r="J542">
            <v>6</v>
          </cell>
          <cell r="K542" t="str">
            <v>Botella</v>
          </cell>
        </row>
        <row r="543">
          <cell r="A543">
            <v>8410423000013</v>
          </cell>
          <cell r="B543" t="str">
            <v>MVPNVVTROBXXXXX0750M</v>
          </cell>
          <cell r="C543">
            <v>50202203</v>
          </cell>
          <cell r="D543" t="str">
            <v>Vino</v>
          </cell>
          <cell r="E543">
            <v>667</v>
          </cell>
          <cell r="F543">
            <v>667</v>
          </cell>
          <cell r="G543">
            <v>667</v>
          </cell>
          <cell r="H543" t="str">
            <v>Vino Tinto Marques de Valparaíso Roble de 750 ml</v>
          </cell>
          <cell r="I543">
            <v>3539</v>
          </cell>
          <cell r="J543">
            <v>6</v>
          </cell>
          <cell r="K543" t="str">
            <v>Botella</v>
          </cell>
        </row>
        <row r="544">
          <cell r="A544">
            <v>8437020068192</v>
          </cell>
          <cell r="B544" t="str">
            <v>M76XXVTXXXXXX190750M</v>
          </cell>
          <cell r="C544">
            <v>50202203</v>
          </cell>
          <cell r="D544" t="str">
            <v>Vino</v>
          </cell>
          <cell r="E544">
            <v>1796</v>
          </cell>
          <cell r="F544">
            <v>1796</v>
          </cell>
          <cell r="G544">
            <v>1796</v>
          </cell>
          <cell r="H544" t="str">
            <v>Vino Tinto Milsetenta y Seis de 750 ml</v>
          </cell>
          <cell r="I544">
            <v>0</v>
          </cell>
          <cell r="J544">
            <v>6</v>
          </cell>
          <cell r="K544" t="str">
            <v>Botella</v>
          </cell>
        </row>
        <row r="545">
          <cell r="A545">
            <v>7793440000039</v>
          </cell>
          <cell r="B545" t="str">
            <v>NSEXXVTXXXCABXX0750</v>
          </cell>
          <cell r="C545">
            <v>50202203</v>
          </cell>
          <cell r="D545" t="str">
            <v>Vino</v>
          </cell>
          <cell r="E545">
            <v>1393</v>
          </cell>
          <cell r="F545">
            <v>1393</v>
          </cell>
          <cell r="G545">
            <v>1393</v>
          </cell>
          <cell r="H545" t="str">
            <v>Vino Tinto Nieto Senetiner Cabernet Sauvignon de 750 ml.</v>
          </cell>
          <cell r="I545">
            <v>0</v>
          </cell>
          <cell r="J545">
            <v>6</v>
          </cell>
          <cell r="K545" t="str">
            <v>Botella</v>
          </cell>
        </row>
        <row r="546">
          <cell r="A546">
            <v>7793440000046</v>
          </cell>
          <cell r="B546" t="str">
            <v>NSEXXVTXXXMALXX0750M</v>
          </cell>
          <cell r="C546">
            <v>50202203</v>
          </cell>
          <cell r="D546" t="str">
            <v>Vino</v>
          </cell>
          <cell r="E546">
            <v>1394</v>
          </cell>
          <cell r="F546">
            <v>1394</v>
          </cell>
          <cell r="G546">
            <v>1394</v>
          </cell>
          <cell r="H546" t="str">
            <v>Vino Tinto Nieto Senetiner Malbec de 750 ml</v>
          </cell>
          <cell r="I546">
            <v>0</v>
          </cell>
          <cell r="J546">
            <v>6</v>
          </cell>
          <cell r="K546" t="str">
            <v>Botella</v>
          </cell>
        </row>
        <row r="547">
          <cell r="A547">
            <v>7804320117522</v>
          </cell>
          <cell r="B547" t="str">
            <v>OCIXXVTXXXPNRXX0750M</v>
          </cell>
          <cell r="C547">
            <v>50202203</v>
          </cell>
          <cell r="D547" t="str">
            <v>Vino</v>
          </cell>
          <cell r="E547">
            <v>1604</v>
          </cell>
          <cell r="F547">
            <v>1604</v>
          </cell>
          <cell r="G547">
            <v>1604</v>
          </cell>
          <cell r="H547" t="str">
            <v>Vino Tinto Ocio Pinot Noir de 750 ml</v>
          </cell>
          <cell r="I547">
            <v>111</v>
          </cell>
          <cell r="J547">
            <v>6</v>
          </cell>
          <cell r="K547" t="str">
            <v>Botella</v>
          </cell>
        </row>
        <row r="548">
          <cell r="A548">
            <v>8426411012180</v>
          </cell>
          <cell r="B548" t="str">
            <v>CARXXVTXXXXXX181500M</v>
          </cell>
          <cell r="C548">
            <v>50202203</v>
          </cell>
          <cell r="D548" t="str">
            <v>Vino</v>
          </cell>
          <cell r="E548">
            <v>1683</v>
          </cell>
          <cell r="F548">
            <v>1683</v>
          </cell>
          <cell r="G548">
            <v>1683</v>
          </cell>
          <cell r="H548" t="str">
            <v>Vino Tinto Pago de Carraovejas 18 de 1500 m</v>
          </cell>
          <cell r="I548">
            <v>0</v>
          </cell>
          <cell r="J548">
            <v>3</v>
          </cell>
          <cell r="K548" t="str">
            <v>Botella</v>
          </cell>
        </row>
        <row r="549">
          <cell r="A549">
            <v>8426411002181</v>
          </cell>
          <cell r="B549" t="str">
            <v>CARXXVTXXXXXX180750M</v>
          </cell>
          <cell r="C549">
            <v>50202203</v>
          </cell>
          <cell r="D549" t="str">
            <v>Vino</v>
          </cell>
          <cell r="E549">
            <v>1660</v>
          </cell>
          <cell r="F549">
            <v>1660</v>
          </cell>
          <cell r="G549">
            <v>1660</v>
          </cell>
          <cell r="H549" t="str">
            <v>Vino Tinto Pago de Carraovejas 18 de 750 m</v>
          </cell>
          <cell r="I549">
            <v>0</v>
          </cell>
          <cell r="J549">
            <v>6</v>
          </cell>
          <cell r="K549" t="str">
            <v>Botella</v>
          </cell>
        </row>
        <row r="550">
          <cell r="A550">
            <v>8426411012142</v>
          </cell>
          <cell r="B550" t="str">
            <v>CARXXVTCZAXXX141500M</v>
          </cell>
          <cell r="C550">
            <v>50202203</v>
          </cell>
          <cell r="D550" t="str">
            <v>Vino</v>
          </cell>
          <cell r="E550">
            <v>1233</v>
          </cell>
          <cell r="F550">
            <v>1233</v>
          </cell>
          <cell r="G550">
            <v>1233</v>
          </cell>
          <cell r="H550" t="str">
            <v>Vino Tinto Pago de Carraovejas Crianza 14 de 1500 ml</v>
          </cell>
          <cell r="I550">
            <v>0</v>
          </cell>
          <cell r="J550">
            <v>1</v>
          </cell>
          <cell r="K550" t="str">
            <v>Botella</v>
          </cell>
        </row>
        <row r="551">
          <cell r="A551">
            <v>8426411003140</v>
          </cell>
          <cell r="B551" t="str">
            <v>CARXXVTRVAXXX140750M</v>
          </cell>
          <cell r="C551">
            <v>50202203</v>
          </cell>
          <cell r="D551" t="str">
            <v>Vino</v>
          </cell>
          <cell r="E551">
            <v>1380</v>
          </cell>
          <cell r="F551">
            <v>1380</v>
          </cell>
          <cell r="G551">
            <v>1380</v>
          </cell>
          <cell r="H551" t="str">
            <v>Vino Tinto Pago de Carraovejas Reserva 14 de 750 ml</v>
          </cell>
          <cell r="I551">
            <v>0</v>
          </cell>
          <cell r="J551">
            <v>6</v>
          </cell>
          <cell r="K551" t="str">
            <v>Botella</v>
          </cell>
        </row>
        <row r="552">
          <cell r="A552">
            <v>7804320214085</v>
          </cell>
          <cell r="B552" t="str">
            <v>PAAXXVTXXXXXXXX0750M</v>
          </cell>
          <cell r="C552">
            <v>50202203</v>
          </cell>
          <cell r="D552" t="str">
            <v>Vino</v>
          </cell>
          <cell r="E552">
            <v>708</v>
          </cell>
          <cell r="F552">
            <v>708</v>
          </cell>
          <cell r="G552">
            <v>708</v>
          </cell>
          <cell r="H552" t="str">
            <v>Vino Tinto Palo Alto de 750 ml</v>
          </cell>
          <cell r="I552">
            <v>5</v>
          </cell>
          <cell r="J552">
            <v>12</v>
          </cell>
          <cell r="K552" t="str">
            <v>Botella</v>
          </cell>
        </row>
        <row r="553">
          <cell r="A553">
            <v>8410261115016</v>
          </cell>
          <cell r="B553" t="str">
            <v>PNGAPVTJUMXXXXX0750M</v>
          </cell>
          <cell r="C553">
            <v>50202203</v>
          </cell>
          <cell r="D553" t="str">
            <v>Vino</v>
          </cell>
          <cell r="E553">
            <v>1175</v>
          </cell>
          <cell r="F553">
            <v>1175</v>
          </cell>
          <cell r="G553">
            <v>1175</v>
          </cell>
          <cell r="H553" t="str">
            <v>Vino Tinto Pata Negra Apasionado Jumilla de 750 ml</v>
          </cell>
          <cell r="I553">
            <v>4893</v>
          </cell>
          <cell r="J553">
            <v>6</v>
          </cell>
          <cell r="K553" t="str">
            <v>Botella</v>
          </cell>
        </row>
        <row r="554">
          <cell r="A554">
            <v>8410261111056</v>
          </cell>
          <cell r="B554" t="str">
            <v>PNGXXVTRBDCZAXX0187M</v>
          </cell>
          <cell r="C554">
            <v>50202203</v>
          </cell>
          <cell r="D554" t="str">
            <v>Vino</v>
          </cell>
          <cell r="E554">
            <v>1002</v>
          </cell>
          <cell r="F554">
            <v>1002</v>
          </cell>
          <cell r="G554">
            <v>1002</v>
          </cell>
          <cell r="H554" t="str">
            <v>Vino Tinto Pata Negra Ribera del Duero Crianza de 187 ml</v>
          </cell>
          <cell r="I554">
            <v>0</v>
          </cell>
          <cell r="J554">
            <v>24</v>
          </cell>
          <cell r="K554" t="str">
            <v>Botella</v>
          </cell>
        </row>
        <row r="555">
          <cell r="A555">
            <v>8410261111025</v>
          </cell>
          <cell r="B555" t="str">
            <v>PNGXXVTRBDCZAXX0750M</v>
          </cell>
          <cell r="C555">
            <v>50202203</v>
          </cell>
          <cell r="D555" t="str">
            <v>Vino</v>
          </cell>
          <cell r="E555">
            <v>759</v>
          </cell>
          <cell r="F555">
            <v>759</v>
          </cell>
          <cell r="G555">
            <v>759</v>
          </cell>
          <cell r="H555" t="str">
            <v>Vino Tinto Pata Negra Ribera del Duero Crianza de 750 ml</v>
          </cell>
          <cell r="I555">
            <v>4777</v>
          </cell>
          <cell r="J555">
            <v>6</v>
          </cell>
          <cell r="K555" t="str">
            <v>Botella</v>
          </cell>
        </row>
        <row r="556">
          <cell r="A556">
            <v>8410261111018</v>
          </cell>
          <cell r="B556" t="str">
            <v>PNGXXVTRBDROBXX0750M</v>
          </cell>
          <cell r="C556">
            <v>50202203</v>
          </cell>
          <cell r="D556" t="str">
            <v>Vino</v>
          </cell>
          <cell r="E556">
            <v>760</v>
          </cell>
          <cell r="F556">
            <v>760</v>
          </cell>
          <cell r="G556">
            <v>760</v>
          </cell>
          <cell r="H556" t="str">
            <v>Vino Tinto Pata Negra Ribera del Duero Roble de 750 ml</v>
          </cell>
          <cell r="I556">
            <v>2543</v>
          </cell>
          <cell r="J556">
            <v>6</v>
          </cell>
          <cell r="K556" t="str">
            <v>Botella</v>
          </cell>
        </row>
        <row r="557">
          <cell r="A557">
            <v>8410261112091</v>
          </cell>
          <cell r="B557" t="str">
            <v>PNGXXVTRJACZAXX0187M</v>
          </cell>
          <cell r="C557">
            <v>50202203</v>
          </cell>
          <cell r="D557" t="str">
            <v>Vino</v>
          </cell>
          <cell r="E557">
            <v>1003</v>
          </cell>
          <cell r="F557">
            <v>1003</v>
          </cell>
          <cell r="G557">
            <v>1003</v>
          </cell>
          <cell r="H557" t="str">
            <v>Vino Tinto Pata Negra Rioja Crianza de 187 ml</v>
          </cell>
          <cell r="I557">
            <v>0</v>
          </cell>
          <cell r="J557">
            <v>24</v>
          </cell>
          <cell r="K557" t="str">
            <v>Botella</v>
          </cell>
        </row>
        <row r="558">
          <cell r="A558">
            <v>8410261112060</v>
          </cell>
          <cell r="B558" t="str">
            <v>PNGXXVTRJACZAXX0375M</v>
          </cell>
          <cell r="C558">
            <v>50202203</v>
          </cell>
          <cell r="D558" t="str">
            <v>Vino</v>
          </cell>
          <cell r="E558">
            <v>1428</v>
          </cell>
          <cell r="F558">
            <v>1428</v>
          </cell>
          <cell r="G558">
            <v>1428</v>
          </cell>
          <cell r="H558" t="str">
            <v>Vino Tinto Pata Negra Rioja Crianza de 375 ml</v>
          </cell>
          <cell r="I558">
            <v>0</v>
          </cell>
          <cell r="J558">
            <v>12</v>
          </cell>
          <cell r="K558" t="str">
            <v>Botella</v>
          </cell>
        </row>
        <row r="559">
          <cell r="A559">
            <v>8410261112015</v>
          </cell>
          <cell r="B559" t="str">
            <v>PNGXXVTRJACZAXX0750M</v>
          </cell>
          <cell r="C559">
            <v>50202203</v>
          </cell>
          <cell r="D559" t="str">
            <v>Vino</v>
          </cell>
          <cell r="E559">
            <v>761</v>
          </cell>
          <cell r="F559">
            <v>761</v>
          </cell>
          <cell r="G559">
            <v>761</v>
          </cell>
          <cell r="H559" t="str">
            <v>Vino Tinto Pata Negra Rioja Crianza de 750 ml</v>
          </cell>
          <cell r="I559">
            <v>3112</v>
          </cell>
          <cell r="J559">
            <v>6</v>
          </cell>
          <cell r="K559" t="str">
            <v>Botella</v>
          </cell>
        </row>
        <row r="560">
          <cell r="A560">
            <v>8410261112008</v>
          </cell>
          <cell r="B560" t="str">
            <v>PNGXXVTRJAGSLXX0750M</v>
          </cell>
          <cell r="C560">
            <v>50202203</v>
          </cell>
          <cell r="D560" t="str">
            <v>Vino</v>
          </cell>
          <cell r="E560">
            <v>762</v>
          </cell>
          <cell r="F560">
            <v>762</v>
          </cell>
          <cell r="G560">
            <v>762</v>
          </cell>
          <cell r="H560" t="str">
            <v>Vino Tinto Pata Negra Rioja Gran Selección de 750 ml</v>
          </cell>
          <cell r="I560">
            <v>4653</v>
          </cell>
          <cell r="J560">
            <v>6</v>
          </cell>
          <cell r="K560" t="str">
            <v>Botella</v>
          </cell>
        </row>
        <row r="561">
          <cell r="A561">
            <v>8410261115207</v>
          </cell>
          <cell r="B561" t="str">
            <v>PNGXXVTROBLCEXX0750M</v>
          </cell>
          <cell r="C561">
            <v>50202203</v>
          </cell>
          <cell r="D561" t="str">
            <v>Vino</v>
          </cell>
          <cell r="E561">
            <v>0</v>
          </cell>
          <cell r="F561">
            <v>0</v>
          </cell>
          <cell r="G561">
            <v>0</v>
          </cell>
          <cell r="H561" t="str">
            <v>Vino Tinto Pata Negra Roble la mancha Lince de 750 ml</v>
          </cell>
          <cell r="I561">
            <v>4595</v>
          </cell>
          <cell r="J561">
            <v>6</v>
          </cell>
          <cell r="K561" t="str">
            <v>Botella</v>
          </cell>
        </row>
        <row r="562">
          <cell r="A562">
            <v>8410261111124</v>
          </cell>
          <cell r="B562" t="str">
            <v>PNGXXVTROBTOOXX0750M</v>
          </cell>
          <cell r="C562">
            <v>50202203</v>
          </cell>
          <cell r="D562" t="str">
            <v>Vino</v>
          </cell>
          <cell r="E562">
            <v>1117</v>
          </cell>
          <cell r="F562">
            <v>1117</v>
          </cell>
          <cell r="G562">
            <v>1117</v>
          </cell>
          <cell r="H562" t="str">
            <v>Vino Tinto Pata Negra Roble Toro de 750 ml</v>
          </cell>
          <cell r="I562">
            <v>8310</v>
          </cell>
          <cell r="J562">
            <v>6</v>
          </cell>
          <cell r="K562" t="str">
            <v>Botella</v>
          </cell>
        </row>
        <row r="563">
          <cell r="A563">
            <v>8410415360729</v>
          </cell>
          <cell r="B563" t="str">
            <v>PNGXXVTVLPCZAXX0750M</v>
          </cell>
          <cell r="C563">
            <v>50202203</v>
          </cell>
          <cell r="D563" t="str">
            <v>Vino</v>
          </cell>
          <cell r="E563">
            <v>763</v>
          </cell>
          <cell r="F563">
            <v>763</v>
          </cell>
          <cell r="G563">
            <v>763</v>
          </cell>
          <cell r="H563" t="str">
            <v>Vino Tinto Pata Negra Valdepeñas Crianza de 750 ml</v>
          </cell>
          <cell r="I563">
            <v>4249</v>
          </cell>
          <cell r="J563">
            <v>6</v>
          </cell>
          <cell r="K563" t="str">
            <v>Botella</v>
          </cell>
        </row>
        <row r="564">
          <cell r="A564">
            <v>8410415581629</v>
          </cell>
          <cell r="B564" t="str">
            <v>PNGXXVTVLPGRVXX1500M</v>
          </cell>
          <cell r="C564">
            <v>50202203</v>
          </cell>
          <cell r="D564" t="str">
            <v>Vino</v>
          </cell>
          <cell r="E564">
            <v>765</v>
          </cell>
          <cell r="F564">
            <v>765</v>
          </cell>
          <cell r="G564">
            <v>765</v>
          </cell>
          <cell r="H564" t="str">
            <v>Vino Tinto Pata Negra Valdepeñas Gran Reserva de 1500 ml</v>
          </cell>
          <cell r="I564">
            <v>0</v>
          </cell>
          <cell r="J564">
            <v>6</v>
          </cell>
          <cell r="K564" t="str">
            <v>Botella</v>
          </cell>
        </row>
        <row r="565">
          <cell r="A565">
            <v>8410415580707</v>
          </cell>
          <cell r="B565" t="str">
            <v>PNGXXVTVLPGRVXX0375M</v>
          </cell>
          <cell r="C565">
            <v>50202203</v>
          </cell>
          <cell r="D565" t="str">
            <v>Vino</v>
          </cell>
          <cell r="E565">
            <v>1429</v>
          </cell>
          <cell r="F565">
            <v>1429</v>
          </cell>
          <cell r="G565">
            <v>1429</v>
          </cell>
          <cell r="H565" t="str">
            <v>Vino Tinto Pata Negra Valdepeñas Gran Reserva de 375 ml</v>
          </cell>
          <cell r="I565">
            <v>0</v>
          </cell>
          <cell r="J565">
            <v>12</v>
          </cell>
          <cell r="K565" t="str">
            <v>Botella</v>
          </cell>
        </row>
        <row r="566">
          <cell r="A566">
            <v>8410415580721</v>
          </cell>
          <cell r="B566" t="str">
            <v>PNGXXVTVLPGRVXX0750M</v>
          </cell>
          <cell r="C566">
            <v>50202203</v>
          </cell>
          <cell r="D566" t="str">
            <v>Vino</v>
          </cell>
          <cell r="E566">
            <v>764</v>
          </cell>
          <cell r="F566">
            <v>764</v>
          </cell>
          <cell r="G566">
            <v>764</v>
          </cell>
          <cell r="H566" t="str">
            <v>Vino Tinto Pata Negra Valdepeñas Gran Reserva de 750 ml</v>
          </cell>
          <cell r="I566">
            <v>0</v>
          </cell>
          <cell r="J566">
            <v>6</v>
          </cell>
          <cell r="K566" t="str">
            <v>Botella</v>
          </cell>
        </row>
        <row r="567">
          <cell r="A567">
            <v>8410415370728</v>
          </cell>
          <cell r="B567" t="str">
            <v>PNGXXVTVLPRVAXX0750M</v>
          </cell>
          <cell r="C567">
            <v>50202203</v>
          </cell>
          <cell r="D567" t="str">
            <v>Vino</v>
          </cell>
          <cell r="E567">
            <v>767</v>
          </cell>
          <cell r="F567">
            <v>767</v>
          </cell>
          <cell r="G567">
            <v>767</v>
          </cell>
          <cell r="H567" t="str">
            <v>Vino Tinto Pata Negra Valdepeñas Reserva de 750 ml</v>
          </cell>
          <cell r="I567">
            <v>1413</v>
          </cell>
          <cell r="J567">
            <v>6</v>
          </cell>
          <cell r="K567" t="str">
            <v>Botella</v>
          </cell>
        </row>
        <row r="568">
          <cell r="A568">
            <v>8410415580769</v>
          </cell>
          <cell r="B568" t="str">
            <v>PNGXXVTVLPROBXX0750M</v>
          </cell>
          <cell r="C568">
            <v>50202203</v>
          </cell>
          <cell r="D568" t="str">
            <v>Vino</v>
          </cell>
          <cell r="E568">
            <v>766</v>
          </cell>
          <cell r="F568">
            <v>766</v>
          </cell>
          <cell r="G568">
            <v>766</v>
          </cell>
          <cell r="H568" t="str">
            <v>Vino Tinto Pata Negra Valdepeñas Roble de 750 ml</v>
          </cell>
          <cell r="I568">
            <v>5781</v>
          </cell>
          <cell r="J568">
            <v>6</v>
          </cell>
          <cell r="K568" t="str">
            <v>Botella</v>
          </cell>
        </row>
        <row r="569">
          <cell r="A569">
            <v>8410415580752</v>
          </cell>
          <cell r="B569" t="str">
            <v>PNGXXVTVLPBIVXX0750M</v>
          </cell>
          <cell r="C569">
            <v>50202203</v>
          </cell>
          <cell r="D569" t="str">
            <v>Vino</v>
          </cell>
          <cell r="E569">
            <v>1148</v>
          </cell>
          <cell r="F569">
            <v>1148</v>
          </cell>
          <cell r="G569">
            <v>1148</v>
          </cell>
          <cell r="H569" t="str">
            <v>Vino Tinto Pata Negra Valdepeñas Temp/Cab de 750 ml</v>
          </cell>
          <cell r="I569">
            <v>3405</v>
          </cell>
          <cell r="J569">
            <v>6</v>
          </cell>
          <cell r="K569" t="str">
            <v>Botella</v>
          </cell>
        </row>
        <row r="570">
          <cell r="A570">
            <v>8410026047705</v>
          </cell>
          <cell r="B570" t="str">
            <v>PATAZVTCZAXXXXX1500M</v>
          </cell>
          <cell r="C570">
            <v>50202203</v>
          </cell>
          <cell r="D570" t="str">
            <v>Vino</v>
          </cell>
          <cell r="E570">
            <v>715</v>
          </cell>
          <cell r="F570">
            <v>715</v>
          </cell>
          <cell r="G570">
            <v>715</v>
          </cell>
          <cell r="H570" t="str">
            <v>Vino Tinto Paternina Banda Azul Crianza de 1500 ml</v>
          </cell>
          <cell r="I570">
            <v>0</v>
          </cell>
          <cell r="J570">
            <v>6</v>
          </cell>
          <cell r="K570" t="str">
            <v>Botella</v>
          </cell>
        </row>
        <row r="571">
          <cell r="A571">
            <v>8410026047552</v>
          </cell>
          <cell r="B571" t="str">
            <v>PATAZVTCZAXXXXX0375M</v>
          </cell>
          <cell r="C571">
            <v>50202203</v>
          </cell>
          <cell r="D571" t="str">
            <v>Vino</v>
          </cell>
          <cell r="E571">
            <v>713</v>
          </cell>
          <cell r="F571">
            <v>713</v>
          </cell>
          <cell r="G571">
            <v>713</v>
          </cell>
          <cell r="H571" t="str">
            <v>Vino Tinto Paternina Banda Azul Crianza de 375 ml</v>
          </cell>
          <cell r="I571">
            <v>2651</v>
          </cell>
          <cell r="J571">
            <v>24</v>
          </cell>
          <cell r="K571" t="str">
            <v>Botella</v>
          </cell>
        </row>
        <row r="572">
          <cell r="A572">
            <v>8410026047545</v>
          </cell>
          <cell r="B572" t="str">
            <v>PATAZVTCZAXXXXX0750M</v>
          </cell>
          <cell r="C572">
            <v>50202203</v>
          </cell>
          <cell r="D572" t="str">
            <v>Vino</v>
          </cell>
          <cell r="E572">
            <v>714</v>
          </cell>
          <cell r="F572">
            <v>714</v>
          </cell>
          <cell r="G572">
            <v>714</v>
          </cell>
          <cell r="H572" t="str">
            <v>Vino Tinto Paternina Banda Azul Crianza de 750 ml</v>
          </cell>
          <cell r="I572">
            <v>7093</v>
          </cell>
          <cell r="J572">
            <v>6</v>
          </cell>
          <cell r="K572" t="str">
            <v>Botella</v>
          </cell>
        </row>
        <row r="573">
          <cell r="A573">
            <v>8410026047675</v>
          </cell>
          <cell r="B573" t="str">
            <v>PATROVTRVAXXXXX0750M</v>
          </cell>
          <cell r="C573">
            <v>50202203</v>
          </cell>
          <cell r="D573" t="str">
            <v>Vino</v>
          </cell>
          <cell r="E573">
            <v>731</v>
          </cell>
          <cell r="F573">
            <v>731</v>
          </cell>
          <cell r="G573">
            <v>731</v>
          </cell>
          <cell r="H573" t="str">
            <v>Vino Tinto Paternina Banda Roja Reserva de 750 ml</v>
          </cell>
          <cell r="I573">
            <v>2629</v>
          </cell>
          <cell r="J573">
            <v>6</v>
          </cell>
          <cell r="K573" t="str">
            <v>Botella</v>
          </cell>
        </row>
        <row r="574">
          <cell r="A574">
            <v>8410026000656</v>
          </cell>
          <cell r="B574" t="str">
            <v>LACXXVTXXXXXXXX0750M</v>
          </cell>
          <cell r="C574">
            <v>50202203</v>
          </cell>
          <cell r="D574" t="str">
            <v>Vino</v>
          </cell>
          <cell r="E574">
            <v>525</v>
          </cell>
          <cell r="F574">
            <v>525</v>
          </cell>
          <cell r="G574">
            <v>525</v>
          </cell>
          <cell r="H574" t="str">
            <v>Vino Tinto Paternina Lacort de 750 ml</v>
          </cell>
          <cell r="I574">
            <v>0</v>
          </cell>
          <cell r="J574">
            <v>6</v>
          </cell>
          <cell r="K574" t="str">
            <v>Botella</v>
          </cell>
        </row>
        <row r="575">
          <cell r="A575">
            <v>8436559741392</v>
          </cell>
          <cell r="B575" t="str">
            <v>PETXXVTXXXXXX190750M</v>
          </cell>
          <cell r="C575">
            <v>50202203</v>
          </cell>
          <cell r="D575" t="str">
            <v>Vino</v>
          </cell>
          <cell r="E575">
            <v>1666</v>
          </cell>
          <cell r="F575">
            <v>1666</v>
          </cell>
          <cell r="G575">
            <v>1666</v>
          </cell>
          <cell r="H575" t="str">
            <v>Vino Tinto Petalos 19 de 750 ml</v>
          </cell>
          <cell r="I575">
            <v>3</v>
          </cell>
          <cell r="J575">
            <v>12</v>
          </cell>
          <cell r="K575" t="str">
            <v>Botella</v>
          </cell>
        </row>
        <row r="576">
          <cell r="A576">
            <v>8436559740562</v>
          </cell>
          <cell r="B576" t="str">
            <v>PETXXVTXXXXXX161500M</v>
          </cell>
          <cell r="C576">
            <v>50202203</v>
          </cell>
          <cell r="D576" t="str">
            <v>Vino</v>
          </cell>
          <cell r="E576">
            <v>1399</v>
          </cell>
          <cell r="F576">
            <v>1399</v>
          </cell>
          <cell r="G576">
            <v>1399</v>
          </cell>
          <cell r="H576" t="str">
            <v>Vino Tinto Pétalos del Bierzo 16 de 1500 ml</v>
          </cell>
          <cell r="I576">
            <v>0</v>
          </cell>
          <cell r="J576">
            <v>6</v>
          </cell>
          <cell r="K576" t="str">
            <v>Botella</v>
          </cell>
        </row>
        <row r="577">
          <cell r="A577">
            <v>8436559740555</v>
          </cell>
          <cell r="B577" t="str">
            <v>PETXXVTXXXXXX160750M</v>
          </cell>
          <cell r="C577">
            <v>50202203</v>
          </cell>
          <cell r="D577" t="str">
            <v>Vino</v>
          </cell>
          <cell r="E577">
            <v>1398</v>
          </cell>
          <cell r="F577">
            <v>1398</v>
          </cell>
          <cell r="G577">
            <v>1398</v>
          </cell>
          <cell r="H577" t="str">
            <v>Vino Tinto Pétalos del Bierzo 16 de 750 ml</v>
          </cell>
          <cell r="I577">
            <v>0</v>
          </cell>
          <cell r="J577">
            <v>12</v>
          </cell>
          <cell r="K577" t="str">
            <v>Botella</v>
          </cell>
        </row>
        <row r="578">
          <cell r="A578">
            <v>8436559740890</v>
          </cell>
          <cell r="B578" t="str">
            <v>PETXXVTXXXXXX170750M</v>
          </cell>
          <cell r="C578">
            <v>50202203</v>
          </cell>
          <cell r="D578" t="str">
            <v>Vino</v>
          </cell>
          <cell r="E578">
            <v>1522</v>
          </cell>
          <cell r="F578">
            <v>1522</v>
          </cell>
          <cell r="G578">
            <v>1522</v>
          </cell>
          <cell r="H578" t="str">
            <v>Vino Tinto Petalos del Bierzo 17 de 750 ml</v>
          </cell>
          <cell r="I578">
            <v>0</v>
          </cell>
          <cell r="J578">
            <v>12</v>
          </cell>
          <cell r="K578" t="str">
            <v>Botella</v>
          </cell>
        </row>
        <row r="579">
          <cell r="A579">
            <v>8436559741590</v>
          </cell>
          <cell r="B579" t="str">
            <v>PETXXVTXXXXXX200750M</v>
          </cell>
          <cell r="C579">
            <v>50202203</v>
          </cell>
          <cell r="D579" t="str">
            <v>Vino</v>
          </cell>
          <cell r="E579">
            <v>1806</v>
          </cell>
          <cell r="F579">
            <v>1806</v>
          </cell>
          <cell r="G579">
            <v>1806</v>
          </cell>
          <cell r="H579" t="str">
            <v>Vino Tinto Petalos del Bierzo 20 de 750 ml</v>
          </cell>
          <cell r="I579">
            <v>353</v>
          </cell>
          <cell r="J579">
            <v>12</v>
          </cell>
          <cell r="K579" t="str">
            <v>Botella</v>
          </cell>
        </row>
        <row r="580">
          <cell r="A580">
            <v>8437011601568</v>
          </cell>
          <cell r="B580" t="str">
            <v>PINXXVTXXXXXX150750M</v>
          </cell>
          <cell r="C580">
            <v>50202203</v>
          </cell>
          <cell r="D580" t="str">
            <v>Vino</v>
          </cell>
          <cell r="E580">
            <v>1340</v>
          </cell>
          <cell r="F580">
            <v>1340</v>
          </cell>
          <cell r="G580">
            <v>1340</v>
          </cell>
          <cell r="H580" t="str">
            <v>Vino Tinto Pingus 15 de 750 ml</v>
          </cell>
          <cell r="I580">
            <v>11</v>
          </cell>
          <cell r="J580">
            <v>6</v>
          </cell>
          <cell r="K580" t="str">
            <v>Botella</v>
          </cell>
        </row>
        <row r="581">
          <cell r="A581">
            <v>8437011601704</v>
          </cell>
          <cell r="B581" t="str">
            <v>PINXXVTXXXXXX160750M</v>
          </cell>
          <cell r="C581">
            <v>50202203</v>
          </cell>
          <cell r="D581" t="str">
            <v>Vino</v>
          </cell>
          <cell r="E581">
            <v>1467</v>
          </cell>
          <cell r="F581">
            <v>1467</v>
          </cell>
          <cell r="G581">
            <v>1467</v>
          </cell>
          <cell r="H581" t="str">
            <v>Vino Tinto Pingus 16 de 0750 ml</v>
          </cell>
          <cell r="I581">
            <v>0</v>
          </cell>
          <cell r="J581">
            <v>6</v>
          </cell>
          <cell r="K581" t="str">
            <v>Botella</v>
          </cell>
        </row>
        <row r="582">
          <cell r="A582">
            <v>8437011601834</v>
          </cell>
          <cell r="B582" t="str">
            <v>PINXXVTXXXXXX170750M</v>
          </cell>
          <cell r="C582">
            <v>50202203</v>
          </cell>
          <cell r="D582" t="str">
            <v>Vino</v>
          </cell>
          <cell r="E582">
            <v>1606</v>
          </cell>
          <cell r="F582">
            <v>1606</v>
          </cell>
          <cell r="G582">
            <v>1606</v>
          </cell>
          <cell r="H582" t="str">
            <v>Vino Tinto Pingus 17 de 0750m</v>
          </cell>
          <cell r="I582">
            <v>6</v>
          </cell>
          <cell r="J582">
            <v>6</v>
          </cell>
          <cell r="K582" t="str">
            <v>Botella</v>
          </cell>
        </row>
        <row r="583">
          <cell r="A583">
            <v>8437019818012</v>
          </cell>
          <cell r="B583" t="str">
            <v>PINXXVTXXXXXX180750M</v>
          </cell>
          <cell r="C583">
            <v>50202203</v>
          </cell>
          <cell r="D583" t="str">
            <v>Vino</v>
          </cell>
          <cell r="E583">
            <v>1738</v>
          </cell>
          <cell r="F583">
            <v>1738</v>
          </cell>
          <cell r="G583">
            <v>1738</v>
          </cell>
          <cell r="H583" t="str">
            <v>Vino Tinto Pingus 18 de 0750m</v>
          </cell>
          <cell r="I583">
            <v>3</v>
          </cell>
          <cell r="J583">
            <v>3</v>
          </cell>
          <cell r="K583" t="str">
            <v>Botella</v>
          </cell>
        </row>
        <row r="584">
          <cell r="A584">
            <v>8437019818142</v>
          </cell>
          <cell r="B584" t="str">
            <v>PINXXVTXXXXXX190750M</v>
          </cell>
          <cell r="C584">
            <v>50202203</v>
          </cell>
          <cell r="D584" t="str">
            <v>Vino</v>
          </cell>
          <cell r="E584">
            <v>1769</v>
          </cell>
          <cell r="F584">
            <v>1769</v>
          </cell>
          <cell r="G584">
            <v>1769</v>
          </cell>
          <cell r="H584" t="str">
            <v>Vino Tinto Pingus 19 de 0750 m</v>
          </cell>
          <cell r="I584">
            <v>0</v>
          </cell>
          <cell r="J584">
            <v>6</v>
          </cell>
          <cell r="K584" t="str">
            <v>Botella</v>
          </cell>
        </row>
        <row r="585">
          <cell r="A585">
            <v>8437019818296</v>
          </cell>
          <cell r="B585" t="str">
            <v>PINXXVTXXXXXX200750M</v>
          </cell>
          <cell r="C585">
            <v>50202203</v>
          </cell>
          <cell r="D585" t="str">
            <v>Vino</v>
          </cell>
          <cell r="E585">
            <v>1890</v>
          </cell>
          <cell r="F585">
            <v>1890</v>
          </cell>
          <cell r="G585">
            <v>1890</v>
          </cell>
          <cell r="H585" t="str">
            <v>Vino Tinto Pingus 20 de 0750 m</v>
          </cell>
          <cell r="I585">
            <v>0</v>
          </cell>
          <cell r="J585">
            <v>6</v>
          </cell>
          <cell r="K585" t="str">
            <v>Botella</v>
          </cell>
        </row>
        <row r="586">
          <cell r="A586">
            <v>8436028610877</v>
          </cell>
          <cell r="B586" t="str">
            <v>PTAXXVTXXXXXX121500M</v>
          </cell>
          <cell r="C586">
            <v>50202203</v>
          </cell>
          <cell r="D586" t="str">
            <v>Vino</v>
          </cell>
          <cell r="E586">
            <v>1252</v>
          </cell>
          <cell r="F586">
            <v>1252</v>
          </cell>
          <cell r="G586">
            <v>1252</v>
          </cell>
          <cell r="H586" t="str">
            <v>Vino Tinto Pintia 12 de 1500 ml</v>
          </cell>
          <cell r="I586">
            <v>0</v>
          </cell>
          <cell r="J586">
            <v>1</v>
          </cell>
          <cell r="K586" t="str">
            <v>Botella</v>
          </cell>
        </row>
        <row r="587">
          <cell r="A587">
            <v>8436028610907</v>
          </cell>
          <cell r="B587" t="str">
            <v>PTAXXVTXXXXXX130750M</v>
          </cell>
          <cell r="C587">
            <v>50202203</v>
          </cell>
          <cell r="D587" t="str">
            <v>Vino</v>
          </cell>
          <cell r="E587">
            <v>1345</v>
          </cell>
          <cell r="F587">
            <v>1345</v>
          </cell>
          <cell r="G587">
            <v>1345</v>
          </cell>
          <cell r="H587" t="str">
            <v>Vino Tinto Pintia 13 de 750 ml</v>
          </cell>
          <cell r="I587">
            <v>0</v>
          </cell>
          <cell r="J587">
            <v>6</v>
          </cell>
          <cell r="K587" t="str">
            <v>Botella</v>
          </cell>
        </row>
        <row r="588">
          <cell r="A588">
            <v>8436028611010</v>
          </cell>
          <cell r="B588" t="str">
            <v>PTAXXVTXXXXXX141500M</v>
          </cell>
          <cell r="C588">
            <v>50202203</v>
          </cell>
          <cell r="D588" t="str">
            <v>Vino</v>
          </cell>
          <cell r="E588">
            <v>1491</v>
          </cell>
          <cell r="F588">
            <v>1491</v>
          </cell>
          <cell r="G588">
            <v>1491</v>
          </cell>
          <cell r="H588" t="str">
            <v>Vino Tinto Pintia 14 de 1500 ml</v>
          </cell>
          <cell r="I588">
            <v>0</v>
          </cell>
          <cell r="J588">
            <v>1</v>
          </cell>
          <cell r="K588" t="str">
            <v>Botella</v>
          </cell>
        </row>
        <row r="589">
          <cell r="A589">
            <v>8436028611027</v>
          </cell>
          <cell r="B589" t="str">
            <v>PTAXXVTXXXXXX143000M</v>
          </cell>
          <cell r="C589">
            <v>50202203</v>
          </cell>
          <cell r="D589" t="str">
            <v>Vino</v>
          </cell>
          <cell r="E589">
            <v>1492</v>
          </cell>
          <cell r="F589">
            <v>1492</v>
          </cell>
          <cell r="G589">
            <v>1492</v>
          </cell>
          <cell r="H589" t="str">
            <v>Vino Tinto Pintia 14 de 3000 ml</v>
          </cell>
          <cell r="I589">
            <v>0</v>
          </cell>
          <cell r="J589">
            <v>1</v>
          </cell>
          <cell r="K589" t="str">
            <v>Botella</v>
          </cell>
        </row>
        <row r="590">
          <cell r="A590">
            <v>8436028610976</v>
          </cell>
          <cell r="B590" t="str">
            <v>PTAXXVTXXXXXX140750M</v>
          </cell>
          <cell r="C590">
            <v>50202203</v>
          </cell>
          <cell r="D590" t="str">
            <v>Vino</v>
          </cell>
          <cell r="E590">
            <v>1490</v>
          </cell>
          <cell r="F590">
            <v>1490</v>
          </cell>
          <cell r="G590">
            <v>1490</v>
          </cell>
          <cell r="H590" t="str">
            <v>Vino Tinto Pintia 14 de 750 ml</v>
          </cell>
          <cell r="I590">
            <v>0</v>
          </cell>
          <cell r="J590">
            <v>6</v>
          </cell>
          <cell r="K590" t="str">
            <v>Botella</v>
          </cell>
        </row>
        <row r="591">
          <cell r="A591">
            <v>8436028611065</v>
          </cell>
          <cell r="B591" t="str">
            <v>PTAXXVTXXXXXX151500M</v>
          </cell>
          <cell r="C591">
            <v>50202203</v>
          </cell>
          <cell r="D591" t="str">
            <v>Vino</v>
          </cell>
          <cell r="E591">
            <v>1616</v>
          </cell>
          <cell r="F591">
            <v>1616</v>
          </cell>
          <cell r="G591">
            <v>1616</v>
          </cell>
          <cell r="H591" t="str">
            <v>Vino Tinto Pintia 15 de 1500 ml</v>
          </cell>
          <cell r="I591">
            <v>0</v>
          </cell>
          <cell r="J591">
            <v>1</v>
          </cell>
          <cell r="K591" t="str">
            <v>Botella</v>
          </cell>
        </row>
        <row r="592">
          <cell r="A592">
            <v>8436028611041</v>
          </cell>
          <cell r="B592" t="str">
            <v>PTAXXVTXXXXXX150750M</v>
          </cell>
          <cell r="C592">
            <v>50202203</v>
          </cell>
          <cell r="D592" t="str">
            <v>Vino</v>
          </cell>
          <cell r="E592">
            <v>1615</v>
          </cell>
          <cell r="F592">
            <v>1615</v>
          </cell>
          <cell r="G592">
            <v>1615</v>
          </cell>
          <cell r="H592" t="str">
            <v>Vino Tinto Pintia 15 de 750 ml</v>
          </cell>
          <cell r="I592">
            <v>0</v>
          </cell>
          <cell r="J592">
            <v>6</v>
          </cell>
          <cell r="K592" t="str">
            <v>Botella</v>
          </cell>
        </row>
        <row r="593">
          <cell r="A593">
            <v>8436028611126</v>
          </cell>
          <cell r="B593" t="str">
            <v>PTAXXVTXXXXXX161500M</v>
          </cell>
          <cell r="C593">
            <v>50202203</v>
          </cell>
          <cell r="D593" t="str">
            <v>Vino</v>
          </cell>
          <cell r="E593">
            <v>1735</v>
          </cell>
          <cell r="F593">
            <v>1735</v>
          </cell>
          <cell r="G593">
            <v>1735</v>
          </cell>
          <cell r="H593" t="str">
            <v>Vino Tinto Pintia 16 de 1500 m</v>
          </cell>
          <cell r="I593">
            <v>0</v>
          </cell>
          <cell r="J593">
            <v>1</v>
          </cell>
          <cell r="K593" t="str">
            <v>Botella</v>
          </cell>
        </row>
        <row r="594">
          <cell r="A594">
            <v>8436028611102</v>
          </cell>
          <cell r="B594" t="str">
            <v>PTAXXVTXXXXXX160750M</v>
          </cell>
          <cell r="C594">
            <v>50202203</v>
          </cell>
          <cell r="D594" t="str">
            <v>Vino</v>
          </cell>
          <cell r="E594">
            <v>1668</v>
          </cell>
          <cell r="F594">
            <v>1668</v>
          </cell>
          <cell r="G594">
            <v>1668</v>
          </cell>
          <cell r="H594" t="str">
            <v>Vino Tinto Pintia 16 de 750 m</v>
          </cell>
          <cell r="I594">
            <v>0</v>
          </cell>
          <cell r="J594">
            <v>6</v>
          </cell>
          <cell r="K594" t="str">
            <v>Botella</v>
          </cell>
        </row>
        <row r="595">
          <cell r="A595">
            <v>8436028611188</v>
          </cell>
          <cell r="B595" t="str">
            <v>PTAXXVTXXXXXX171500M</v>
          </cell>
          <cell r="C595">
            <v>50202203</v>
          </cell>
          <cell r="D595" t="str">
            <v>Vino</v>
          </cell>
          <cell r="E595">
            <v>1748</v>
          </cell>
          <cell r="F595">
            <v>1748</v>
          </cell>
          <cell r="G595">
            <v>1748</v>
          </cell>
          <cell r="H595" t="str">
            <v>Vino Tinto Pintia 17 de 1500 m</v>
          </cell>
          <cell r="I595">
            <v>0</v>
          </cell>
          <cell r="J595">
            <v>1</v>
          </cell>
          <cell r="K595" t="str">
            <v>Botella</v>
          </cell>
        </row>
        <row r="596">
          <cell r="A596">
            <v>8436028611164</v>
          </cell>
          <cell r="B596" t="str">
            <v>PTAXXVTXXXXXX170750M</v>
          </cell>
          <cell r="C596">
            <v>50202203</v>
          </cell>
          <cell r="D596" t="str">
            <v>Vino</v>
          </cell>
          <cell r="E596">
            <v>1747</v>
          </cell>
          <cell r="F596">
            <v>1747</v>
          </cell>
          <cell r="G596">
            <v>1747</v>
          </cell>
          <cell r="H596" t="str">
            <v>Vino Tinto Pintia 17 de 750 m</v>
          </cell>
          <cell r="I596">
            <v>0</v>
          </cell>
          <cell r="J596">
            <v>6</v>
          </cell>
          <cell r="K596" t="str">
            <v>Botella</v>
          </cell>
        </row>
        <row r="597">
          <cell r="A597">
            <v>8436028611249</v>
          </cell>
          <cell r="B597" t="str">
            <v>PTAXXVTXXXXXX181500M</v>
          </cell>
          <cell r="C597">
            <v>50202203</v>
          </cell>
          <cell r="D597" t="str">
            <v>Vino</v>
          </cell>
          <cell r="E597">
            <v>1845</v>
          </cell>
          <cell r="F597">
            <v>1845</v>
          </cell>
          <cell r="G597">
            <v>1845</v>
          </cell>
          <cell r="H597" t="str">
            <v>Vino Tinto Pintia 18 de 1500 m</v>
          </cell>
          <cell r="I597">
            <v>0</v>
          </cell>
          <cell r="J597">
            <v>1</v>
          </cell>
          <cell r="K597" t="str">
            <v>Botella</v>
          </cell>
        </row>
        <row r="598">
          <cell r="A598">
            <v>8436028610983</v>
          </cell>
          <cell r="B598" t="str">
            <v>PTAXXVTXXXXXX180375M</v>
          </cell>
          <cell r="C598">
            <v>50202203</v>
          </cell>
          <cell r="D598" t="str">
            <v>Vino</v>
          </cell>
          <cell r="E598">
            <v>1913</v>
          </cell>
          <cell r="F598">
            <v>1913</v>
          </cell>
          <cell r="G598">
            <v>1913</v>
          </cell>
          <cell r="H598" t="str">
            <v>Vino Tinto Pintia 18 de 375 m</v>
          </cell>
          <cell r="I598">
            <v>522</v>
          </cell>
          <cell r="J598">
            <v>6</v>
          </cell>
          <cell r="K598" t="str">
            <v>Botella</v>
          </cell>
        </row>
        <row r="599">
          <cell r="A599">
            <v>8436028611225</v>
          </cell>
          <cell r="B599" t="str">
            <v>PTAXXVTXXXXXX180750M</v>
          </cell>
          <cell r="C599">
            <v>50202203</v>
          </cell>
          <cell r="D599" t="str">
            <v>Vino</v>
          </cell>
          <cell r="E599">
            <v>1844</v>
          </cell>
          <cell r="F599">
            <v>1844</v>
          </cell>
          <cell r="G599">
            <v>1844</v>
          </cell>
          <cell r="H599" t="str">
            <v>Vino Tinto Pintia 18 de 750 m</v>
          </cell>
          <cell r="I599">
            <v>0</v>
          </cell>
          <cell r="J599">
            <v>6</v>
          </cell>
          <cell r="K599" t="str">
            <v>Botella</v>
          </cell>
        </row>
        <row r="600">
          <cell r="A600">
            <v>8436028611331</v>
          </cell>
          <cell r="B600" t="str">
            <v>PTAXXXXVIN001191500M</v>
          </cell>
          <cell r="C600" t="str">
            <v>-</v>
          </cell>
          <cell r="D600" t="str">
            <v>VINO</v>
          </cell>
          <cell r="E600">
            <v>0</v>
          </cell>
          <cell r="F600">
            <v>0</v>
          </cell>
          <cell r="G600">
            <v>0</v>
          </cell>
          <cell r="H600" t="str">
            <v>Vino Tinto Pintia 19 de 1500 ml</v>
          </cell>
          <cell r="I600">
            <v>0</v>
          </cell>
          <cell r="J600">
            <v>1</v>
          </cell>
          <cell r="K600" t="str">
            <v>Botella</v>
          </cell>
        </row>
        <row r="601">
          <cell r="A601">
            <v>8436028611300</v>
          </cell>
          <cell r="B601" t="str">
            <v>PTAXXXXVIN001190750M</v>
          </cell>
          <cell r="C601" t="str">
            <v>-</v>
          </cell>
          <cell r="D601" t="str">
            <v>VINO</v>
          </cell>
          <cell r="E601">
            <v>1933</v>
          </cell>
          <cell r="F601">
            <v>1933</v>
          </cell>
          <cell r="G601">
            <v>1933</v>
          </cell>
          <cell r="H601" t="str">
            <v>Vino Tinto Pintia 19 de750 m</v>
          </cell>
          <cell r="I601">
            <v>2340</v>
          </cell>
          <cell r="J601">
            <v>6</v>
          </cell>
          <cell r="K601" t="str">
            <v>Botella</v>
          </cell>
        </row>
        <row r="602">
          <cell r="A602">
            <v>8020735010008</v>
          </cell>
          <cell r="B602" t="str">
            <v>PLADLVTXXXXXX170750M</v>
          </cell>
          <cell r="C602">
            <v>50202203</v>
          </cell>
          <cell r="D602" t="str">
            <v>Vino</v>
          </cell>
          <cell r="E602">
            <v>1801</v>
          </cell>
          <cell r="F602">
            <v>1801</v>
          </cell>
          <cell r="G602">
            <v>1801</v>
          </cell>
          <cell r="H602" t="str">
            <v>Vino Tinto Planeta Dorilli de 750 m</v>
          </cell>
          <cell r="I602">
            <v>187</v>
          </cell>
          <cell r="J602">
            <v>6</v>
          </cell>
          <cell r="K602" t="str">
            <v>Botella</v>
          </cell>
        </row>
        <row r="603">
          <cell r="A603">
            <v>8020735028003</v>
          </cell>
          <cell r="B603" t="str">
            <v>PLAERVTXXXXXX180750M</v>
          </cell>
          <cell r="C603">
            <v>50202203</v>
          </cell>
          <cell r="D603" t="str">
            <v>Vino</v>
          </cell>
          <cell r="E603">
            <v>1802</v>
          </cell>
          <cell r="F603">
            <v>1802</v>
          </cell>
          <cell r="G603">
            <v>1802</v>
          </cell>
          <cell r="H603" t="str">
            <v>Vino Tinto Planeta Eruzione1614 Nerello Mascalese 19 de 750 m</v>
          </cell>
          <cell r="I603">
            <v>490</v>
          </cell>
          <cell r="J603">
            <v>6</v>
          </cell>
          <cell r="K603" t="str">
            <v>Botella</v>
          </cell>
        </row>
        <row r="604">
          <cell r="A604">
            <v>8020735008005</v>
          </cell>
          <cell r="B604" t="str">
            <v>PLAPGVTXXXXXXXX0750M</v>
          </cell>
          <cell r="C604">
            <v>50202203</v>
          </cell>
          <cell r="D604" t="str">
            <v>Vino</v>
          </cell>
          <cell r="E604">
            <v>1800</v>
          </cell>
          <cell r="F604">
            <v>1800</v>
          </cell>
          <cell r="G604">
            <v>1800</v>
          </cell>
          <cell r="H604" t="str">
            <v>Vino Tinto Planeta Plumbago de 750 m</v>
          </cell>
          <cell r="I604">
            <v>606</v>
          </cell>
          <cell r="J604">
            <v>6</v>
          </cell>
          <cell r="K604" t="str">
            <v>Botella</v>
          </cell>
        </row>
        <row r="605">
          <cell r="A605">
            <v>8437011601797</v>
          </cell>
          <cell r="B605" t="str">
            <v>PSIXXVTXXXXXX160750M</v>
          </cell>
          <cell r="C605">
            <v>50202203</v>
          </cell>
          <cell r="D605" t="str">
            <v>Vino</v>
          </cell>
          <cell r="E605">
            <v>1468</v>
          </cell>
          <cell r="F605">
            <v>1468</v>
          </cell>
          <cell r="G605">
            <v>1468</v>
          </cell>
          <cell r="H605" t="str">
            <v>Vino Tinto Psi 16 de 750 ml</v>
          </cell>
          <cell r="I605">
            <v>0</v>
          </cell>
          <cell r="J605">
            <v>12</v>
          </cell>
          <cell r="K605" t="str">
            <v>Botella</v>
          </cell>
        </row>
        <row r="606">
          <cell r="A606">
            <v>8437019818104</v>
          </cell>
          <cell r="B606" t="str">
            <v>PSIXXVTXXXXXX180750M</v>
          </cell>
          <cell r="C606">
            <v>50202203</v>
          </cell>
          <cell r="D606" t="str">
            <v>Vino</v>
          </cell>
          <cell r="E606">
            <v>1681</v>
          </cell>
          <cell r="F606">
            <v>1681</v>
          </cell>
          <cell r="G606">
            <v>1681</v>
          </cell>
          <cell r="H606" t="str">
            <v>Vino Tinto Psi 18 de 750 ml</v>
          </cell>
          <cell r="I606">
            <v>1</v>
          </cell>
          <cell r="J606">
            <v>12</v>
          </cell>
          <cell r="K606" t="str">
            <v>Botella</v>
          </cell>
        </row>
        <row r="607">
          <cell r="A607">
            <v>8436538812006</v>
          </cell>
          <cell r="B607" t="str">
            <v>RODOIVTRVAXXX126000M</v>
          </cell>
          <cell r="C607">
            <v>50202203</v>
          </cell>
          <cell r="D607" t="str">
            <v>Vino</v>
          </cell>
          <cell r="E607">
            <v>1521</v>
          </cell>
          <cell r="F607">
            <v>1521</v>
          </cell>
          <cell r="G607">
            <v>1521</v>
          </cell>
          <cell r="H607" t="str">
            <v>Vino Tinto Roda I Reserva 12 de 6000 m-INACTIVO</v>
          </cell>
          <cell r="I607">
            <v>0</v>
          </cell>
          <cell r="J607">
            <v>0</v>
          </cell>
          <cell r="K607" t="str">
            <v>Botella</v>
          </cell>
        </row>
        <row r="608">
          <cell r="A608">
            <v>8436538812501</v>
          </cell>
          <cell r="B608" t="str">
            <v>RODOIVTRVAXXX136000M</v>
          </cell>
          <cell r="C608">
            <v>50202203</v>
          </cell>
          <cell r="D608" t="str">
            <v>Vino</v>
          </cell>
          <cell r="E608">
            <v>1675</v>
          </cell>
          <cell r="F608">
            <v>1675</v>
          </cell>
          <cell r="G608">
            <v>1675</v>
          </cell>
          <cell r="H608" t="str">
            <v>Vino Tinto Roda I Reserva 13 de 6000 m</v>
          </cell>
          <cell r="I608">
            <v>0</v>
          </cell>
          <cell r="J608">
            <v>1</v>
          </cell>
          <cell r="K608" t="str">
            <v>Botella</v>
          </cell>
        </row>
        <row r="609">
          <cell r="A609">
            <v>8436538812648</v>
          </cell>
          <cell r="B609" t="str">
            <v/>
          </cell>
          <cell r="C609">
            <v>50202203</v>
          </cell>
          <cell r="D609" t="str">
            <v>Vino</v>
          </cell>
          <cell r="E609" t="e">
            <v>#N/A</v>
          </cell>
          <cell r="F609" t="e">
            <v>#N/A</v>
          </cell>
          <cell r="G609" t="e">
            <v>#N/A</v>
          </cell>
          <cell r="H609" t="str">
            <v>Vino Tinto Roda I Reserva 14 de  3000 m-INACTIVO</v>
          </cell>
          <cell r="I609" t="e">
            <v>#N/A</v>
          </cell>
          <cell r="J609">
            <v>0</v>
          </cell>
          <cell r="K609" t="str">
            <v>Botella</v>
          </cell>
        </row>
        <row r="610">
          <cell r="A610">
            <v>8436538812853</v>
          </cell>
          <cell r="B610" t="str">
            <v>RODOIVTRVAXXX150750M</v>
          </cell>
          <cell r="C610">
            <v>50202203</v>
          </cell>
          <cell r="D610" t="str">
            <v>Vino</v>
          </cell>
          <cell r="E610">
            <v>1619</v>
          </cell>
          <cell r="F610">
            <v>1619</v>
          </cell>
          <cell r="G610">
            <v>1619</v>
          </cell>
          <cell r="H610" t="str">
            <v>Vino Tinto Roda I Reserva 15 de 0750 m</v>
          </cell>
          <cell r="I610">
            <v>0</v>
          </cell>
          <cell r="J610">
            <v>6</v>
          </cell>
          <cell r="K610" t="str">
            <v>Botella</v>
          </cell>
        </row>
        <row r="611">
          <cell r="A611">
            <v>8436538812860</v>
          </cell>
          <cell r="B611" t="str">
            <v>RODOIVTRVAXXX151500M</v>
          </cell>
          <cell r="C611">
            <v>50202203</v>
          </cell>
          <cell r="D611" t="str">
            <v>Vino</v>
          </cell>
          <cell r="E611">
            <v>1673</v>
          </cell>
          <cell r="F611">
            <v>1673</v>
          </cell>
          <cell r="G611">
            <v>1673</v>
          </cell>
          <cell r="H611" t="str">
            <v>Vino Tinto Roda I Reserva 15 de 1500 m</v>
          </cell>
          <cell r="I611">
            <v>0</v>
          </cell>
          <cell r="J611">
            <v>3</v>
          </cell>
          <cell r="K611" t="str">
            <v>Botella</v>
          </cell>
        </row>
        <row r="612">
          <cell r="A612">
            <v>8436538813218</v>
          </cell>
          <cell r="B612" t="str">
            <v>RODOIVTRVAXXX160750M</v>
          </cell>
          <cell r="C612">
            <v>50202203</v>
          </cell>
          <cell r="D612" t="str">
            <v>Vino</v>
          </cell>
          <cell r="E612">
            <v>1669</v>
          </cell>
          <cell r="F612">
            <v>1669</v>
          </cell>
          <cell r="G612">
            <v>1669</v>
          </cell>
          <cell r="H612" t="str">
            <v>Vino Tinto Roda I Reserva 16 de 750 ml</v>
          </cell>
          <cell r="I612">
            <v>0</v>
          </cell>
          <cell r="J612">
            <v>6</v>
          </cell>
          <cell r="K612" t="str">
            <v>Botella</v>
          </cell>
        </row>
        <row r="613">
          <cell r="A613">
            <v>8436538813997</v>
          </cell>
          <cell r="B613" t="str">
            <v>RODOIVTRVAXXX170750M</v>
          </cell>
          <cell r="C613">
            <v>50202203</v>
          </cell>
          <cell r="D613" t="str">
            <v>Vino</v>
          </cell>
          <cell r="E613">
            <v>1789</v>
          </cell>
          <cell r="F613">
            <v>1789</v>
          </cell>
          <cell r="G613">
            <v>1789</v>
          </cell>
          <cell r="H613" t="str">
            <v>Vino Tinto Roda I Reserva 17 de 0750 m</v>
          </cell>
          <cell r="I613">
            <v>0</v>
          </cell>
          <cell r="J613">
            <v>6</v>
          </cell>
          <cell r="K613" t="str">
            <v>Botella</v>
          </cell>
        </row>
        <row r="614">
          <cell r="A614">
            <v>8436538814000</v>
          </cell>
          <cell r="B614" t="str">
            <v>RODOIVTRVAXXX171500M</v>
          </cell>
          <cell r="C614">
            <v>50202203</v>
          </cell>
          <cell r="D614" t="str">
            <v>Vino</v>
          </cell>
          <cell r="E614">
            <v>1868</v>
          </cell>
          <cell r="F614">
            <v>1868</v>
          </cell>
          <cell r="G614">
            <v>1868</v>
          </cell>
          <cell r="H614" t="str">
            <v>Vino Tinto Roda I Reserva 17 de 1500 m</v>
          </cell>
          <cell r="I614">
            <v>0</v>
          </cell>
          <cell r="J614">
            <v>3</v>
          </cell>
          <cell r="K614" t="str">
            <v>Botella</v>
          </cell>
        </row>
        <row r="615">
          <cell r="A615">
            <v>8436538814017</v>
          </cell>
          <cell r="B615" t="str">
            <v>RODOIVTRVAXXX173000M</v>
          </cell>
          <cell r="C615">
            <v>50202203</v>
          </cell>
          <cell r="D615" t="str">
            <v>Vino</v>
          </cell>
          <cell r="E615">
            <v>1889</v>
          </cell>
          <cell r="F615">
            <v>1889</v>
          </cell>
          <cell r="G615">
            <v>1889</v>
          </cell>
          <cell r="H615" t="str">
            <v>Vino Tinto Roda I Reserva 17 de 3000 m</v>
          </cell>
          <cell r="I615">
            <v>0</v>
          </cell>
          <cell r="J615">
            <v>1</v>
          </cell>
          <cell r="K615" t="str">
            <v>Botella</v>
          </cell>
        </row>
        <row r="616">
          <cell r="A616">
            <v>8436538814024</v>
          </cell>
          <cell r="B616" t="str">
            <v>RODOIVTRVAXXX176000M</v>
          </cell>
          <cell r="C616">
            <v>50202203</v>
          </cell>
          <cell r="D616" t="str">
            <v>Vino</v>
          </cell>
          <cell r="E616">
            <v>1869</v>
          </cell>
          <cell r="F616">
            <v>1869</v>
          </cell>
          <cell r="G616">
            <v>1869</v>
          </cell>
          <cell r="H616" t="str">
            <v>Vino Tinto Roda I Reserva 17 de 6000 m</v>
          </cell>
          <cell r="I616">
            <v>3</v>
          </cell>
          <cell r="J616">
            <v>1</v>
          </cell>
          <cell r="K616" t="str">
            <v>Botella</v>
          </cell>
        </row>
        <row r="617">
          <cell r="A617">
            <v>8436538814161</v>
          </cell>
          <cell r="B617" t="str">
            <v>RODOIVTRVAXXX180750M</v>
          </cell>
          <cell r="C617">
            <v>50202203</v>
          </cell>
          <cell r="D617" t="str">
            <v>Vino</v>
          </cell>
          <cell r="E617">
            <v>1911</v>
          </cell>
          <cell r="F617">
            <v>1911</v>
          </cell>
          <cell r="G617">
            <v>1911</v>
          </cell>
          <cell r="H617" t="str">
            <v>Vino Tinto Roda I Reserva 18 de 0750 m</v>
          </cell>
          <cell r="I617">
            <v>331</v>
          </cell>
          <cell r="J617">
            <v>6</v>
          </cell>
          <cell r="K617" t="str">
            <v>Botella</v>
          </cell>
        </row>
        <row r="618">
          <cell r="A618">
            <v>8436538810088</v>
          </cell>
          <cell r="B618" t="str">
            <v>RODXXVTRVAXXX070750M</v>
          </cell>
          <cell r="C618">
            <v>50202203</v>
          </cell>
          <cell r="D618" t="str">
            <v>Vino</v>
          </cell>
          <cell r="E618">
            <v>812</v>
          </cell>
          <cell r="F618">
            <v>812</v>
          </cell>
          <cell r="G618">
            <v>812</v>
          </cell>
          <cell r="H618" t="str">
            <v>Vino Tinto Roda Reserva 07 de 0750m</v>
          </cell>
          <cell r="I618">
            <v>0</v>
          </cell>
          <cell r="J618">
            <v>6</v>
          </cell>
          <cell r="K618" t="str">
            <v>Botella</v>
          </cell>
        </row>
        <row r="619">
          <cell r="A619">
            <v>8436538812259</v>
          </cell>
          <cell r="B619" t="str">
            <v>RODXXVTRVAXXX141500M</v>
          </cell>
          <cell r="C619">
            <v>50202203</v>
          </cell>
          <cell r="D619" t="str">
            <v>Vino</v>
          </cell>
          <cell r="E619">
            <v>1672</v>
          </cell>
          <cell r="F619">
            <v>1672</v>
          </cell>
          <cell r="G619">
            <v>1672</v>
          </cell>
          <cell r="H619" t="str">
            <v>Vino Tinto Roda Reserva 14 de 1500 m</v>
          </cell>
          <cell r="I619">
            <v>0</v>
          </cell>
          <cell r="J619">
            <v>3</v>
          </cell>
          <cell r="K619" t="str">
            <v>Botella</v>
          </cell>
        </row>
        <row r="620">
          <cell r="A620">
            <v>8436538812389</v>
          </cell>
          <cell r="B620" t="str">
            <v>RODXXVTRVAXXX150750M</v>
          </cell>
          <cell r="C620">
            <v>50202203</v>
          </cell>
          <cell r="D620" t="str">
            <v>Vino</v>
          </cell>
          <cell r="E620">
            <v>1517</v>
          </cell>
          <cell r="F620">
            <v>1517</v>
          </cell>
          <cell r="G620">
            <v>1517</v>
          </cell>
          <cell r="H620" t="str">
            <v>Vino Tinto Roda Reserva 15 de 0750m</v>
          </cell>
          <cell r="I620">
            <v>2</v>
          </cell>
          <cell r="J620">
            <v>6</v>
          </cell>
          <cell r="K620" t="str">
            <v>Botella</v>
          </cell>
        </row>
        <row r="621">
          <cell r="A621">
            <v>8436538813065</v>
          </cell>
          <cell r="B621" t="str">
            <v>RODXXVTRVAXXX160750M</v>
          </cell>
          <cell r="C621">
            <v>50202203</v>
          </cell>
          <cell r="D621" t="str">
            <v>Vino</v>
          </cell>
          <cell r="E621">
            <v>0</v>
          </cell>
          <cell r="F621">
            <v>0</v>
          </cell>
          <cell r="G621">
            <v>0</v>
          </cell>
          <cell r="H621" t="str">
            <v>Vino Tinto Roda Reserva 16 de 0750m</v>
          </cell>
          <cell r="I621">
            <v>0</v>
          </cell>
          <cell r="J621">
            <v>6</v>
          </cell>
          <cell r="K621" t="str">
            <v>Botella</v>
          </cell>
        </row>
        <row r="622">
          <cell r="A622">
            <v>8436538813874</v>
          </cell>
          <cell r="B622" t="str">
            <v>RODXXVTRVAXXX180750M</v>
          </cell>
          <cell r="C622">
            <v>50202203</v>
          </cell>
          <cell r="D622" t="str">
            <v>Vino</v>
          </cell>
          <cell r="E622">
            <v>1788</v>
          </cell>
          <cell r="F622">
            <v>1788</v>
          </cell>
          <cell r="G622">
            <v>1788</v>
          </cell>
          <cell r="H622" t="str">
            <v>Vino Tinto Roda Reserva 18 de 0750 m</v>
          </cell>
          <cell r="I622">
            <v>0</v>
          </cell>
          <cell r="J622">
            <v>6</v>
          </cell>
          <cell r="K622" t="str">
            <v>Botella</v>
          </cell>
        </row>
        <row r="623">
          <cell r="A623">
            <v>8436538813881</v>
          </cell>
          <cell r="B623" t="str">
            <v>RODXXVTRVAXXX181500M</v>
          </cell>
          <cell r="C623">
            <v>50202203</v>
          </cell>
          <cell r="D623" t="str">
            <v>Vino</v>
          </cell>
          <cell r="E623">
            <v>1865</v>
          </cell>
          <cell r="F623">
            <v>1865</v>
          </cell>
          <cell r="G623">
            <v>1865</v>
          </cell>
          <cell r="H623" t="str">
            <v>Vino Tinto Roda Reserva 18 de 1500 m</v>
          </cell>
          <cell r="I623">
            <v>0</v>
          </cell>
          <cell r="J623">
            <v>3</v>
          </cell>
          <cell r="K623" t="str">
            <v>Botella</v>
          </cell>
        </row>
        <row r="624">
          <cell r="A624">
            <v>8436538813898</v>
          </cell>
          <cell r="B624" t="str">
            <v>RODXXVTRVAXXX183000M</v>
          </cell>
          <cell r="C624">
            <v>50202203</v>
          </cell>
          <cell r="D624" t="str">
            <v>Vino</v>
          </cell>
          <cell r="E624">
            <v>1866</v>
          </cell>
          <cell r="F624">
            <v>1866</v>
          </cell>
          <cell r="G624">
            <v>1866</v>
          </cell>
          <cell r="H624" t="str">
            <v>Vino Tinto Roda Reserva 18 de 3000 m</v>
          </cell>
          <cell r="I624">
            <v>0</v>
          </cell>
          <cell r="J624">
            <v>1</v>
          </cell>
          <cell r="K624" t="str">
            <v>Botella</v>
          </cell>
        </row>
        <row r="625">
          <cell r="A625">
            <v>8436538813904</v>
          </cell>
          <cell r="B625" t="str">
            <v>RODXXVTRVAXXX186000M</v>
          </cell>
          <cell r="C625">
            <v>50202203</v>
          </cell>
          <cell r="D625" t="str">
            <v>Vino</v>
          </cell>
          <cell r="E625">
            <v>1867</v>
          </cell>
          <cell r="F625">
            <v>1867</v>
          </cell>
          <cell r="G625">
            <v>1867</v>
          </cell>
          <cell r="H625" t="str">
            <v>Vino Tinto Roda Reserva 18 de 6000 m</v>
          </cell>
          <cell r="I625">
            <v>0</v>
          </cell>
          <cell r="J625">
            <v>1</v>
          </cell>
          <cell r="K625" t="str">
            <v>Botella</v>
          </cell>
        </row>
        <row r="626">
          <cell r="A626">
            <v>8436538814253</v>
          </cell>
          <cell r="B626" t="str">
            <v>RODXXVTRVAXXX190750M</v>
          </cell>
          <cell r="C626">
            <v>50202203</v>
          </cell>
          <cell r="D626" t="str">
            <v>Vino</v>
          </cell>
          <cell r="E626">
            <v>1888</v>
          </cell>
          <cell r="F626">
            <v>1888</v>
          </cell>
          <cell r="G626">
            <v>1888</v>
          </cell>
          <cell r="H626" t="str">
            <v>Vino Tinto Roda Reserva 19 de 0750 m</v>
          </cell>
          <cell r="I626">
            <v>329</v>
          </cell>
          <cell r="J626">
            <v>6</v>
          </cell>
          <cell r="K626" t="str">
            <v>Botella</v>
          </cell>
        </row>
        <row r="627">
          <cell r="A627">
            <v>8436538813355</v>
          </cell>
          <cell r="B627" t="str">
            <v>RODXXVTRVAXXX170750M</v>
          </cell>
          <cell r="C627">
            <v>50202203</v>
          </cell>
          <cell r="D627" t="str">
            <v>Vino</v>
          </cell>
          <cell r="E627">
            <v>1671</v>
          </cell>
          <cell r="F627">
            <v>1671</v>
          </cell>
          <cell r="G627">
            <v>1671</v>
          </cell>
          <cell r="H627" t="str">
            <v>Vino Tinto Roda Reserva17 de 0750m</v>
          </cell>
          <cell r="I627">
            <v>0</v>
          </cell>
          <cell r="J627">
            <v>6</v>
          </cell>
          <cell r="K627" t="str">
            <v>Botella</v>
          </cell>
        </row>
        <row r="628">
          <cell r="A628">
            <v>7804320634432</v>
          </cell>
          <cell r="B628" t="str">
            <v>SILXXVTXXXCABXX0750M</v>
          </cell>
          <cell r="C628">
            <v>50202203</v>
          </cell>
          <cell r="D628" t="str">
            <v>Vino</v>
          </cell>
          <cell r="E628">
            <v>1605</v>
          </cell>
          <cell r="F628">
            <v>1605</v>
          </cell>
          <cell r="G628">
            <v>1605</v>
          </cell>
          <cell r="H628" t="str">
            <v>Vino Tinto Silencio Cabernet Sauvignon de 750 ml</v>
          </cell>
          <cell r="I628">
            <v>80</v>
          </cell>
          <cell r="J628">
            <v>6</v>
          </cell>
          <cell r="K628" t="str">
            <v>Botella</v>
          </cell>
        </row>
        <row r="629">
          <cell r="A629">
            <v>8437008113685</v>
          </cell>
          <cell r="B629" t="str">
            <v>DHCXXVTRVAXXX120750M</v>
          </cell>
          <cell r="C629">
            <v>50202203</v>
          </cell>
          <cell r="D629" t="str">
            <v>Vino</v>
          </cell>
          <cell r="E629">
            <v>1379</v>
          </cell>
          <cell r="F629">
            <v>1379</v>
          </cell>
          <cell r="G629">
            <v>1379</v>
          </cell>
          <cell r="H629" t="str">
            <v>Vino Tinto Solideo 12 Rva de 750 m</v>
          </cell>
          <cell r="I629">
            <v>3</v>
          </cell>
          <cell r="J629">
            <v>6</v>
          </cell>
          <cell r="K629" t="str">
            <v>Botella</v>
          </cell>
        </row>
        <row r="630">
          <cell r="A630">
            <v>8437008113876</v>
          </cell>
          <cell r="B630" t="str">
            <v>DHCXXVTRVAXXX141500M</v>
          </cell>
          <cell r="C630">
            <v>50202203</v>
          </cell>
          <cell r="D630" t="str">
            <v>Vino</v>
          </cell>
          <cell r="E630">
            <v>1525</v>
          </cell>
          <cell r="F630">
            <v>1525</v>
          </cell>
          <cell r="G630">
            <v>1525</v>
          </cell>
          <cell r="H630" t="str">
            <v>Vino Tinto Solideo 14 Rva 1500 m</v>
          </cell>
          <cell r="I630">
            <v>0</v>
          </cell>
          <cell r="J630">
            <v>1</v>
          </cell>
          <cell r="K630" t="str">
            <v>Botella</v>
          </cell>
        </row>
        <row r="631">
          <cell r="A631">
            <v>8437008113807</v>
          </cell>
          <cell r="B631" t="str">
            <v>DHCXXVTRVAXXX140750M</v>
          </cell>
          <cell r="C631">
            <v>50202203</v>
          </cell>
          <cell r="D631" t="str">
            <v>Vino</v>
          </cell>
          <cell r="E631">
            <v>1524</v>
          </cell>
          <cell r="F631">
            <v>1524</v>
          </cell>
          <cell r="G631">
            <v>1524</v>
          </cell>
          <cell r="H631" t="str">
            <v>Vino Tinto Solideo 14 Rva de 750 m</v>
          </cell>
          <cell r="I631">
            <v>0</v>
          </cell>
          <cell r="J631">
            <v>6</v>
          </cell>
          <cell r="K631" t="str">
            <v>Botella</v>
          </cell>
        </row>
        <row r="632">
          <cell r="A632">
            <v>8437008113944</v>
          </cell>
          <cell r="B632" t="str">
            <v>DHCXXVTRVAXXX160750M</v>
          </cell>
          <cell r="C632">
            <v>50202203</v>
          </cell>
          <cell r="D632" t="str">
            <v>Vino</v>
          </cell>
          <cell r="E632">
            <v>1773</v>
          </cell>
          <cell r="F632">
            <v>1773</v>
          </cell>
          <cell r="G632">
            <v>1773</v>
          </cell>
          <cell r="H632" t="str">
            <v>Vino Tinto Solideo 16 Rva de 750 m</v>
          </cell>
          <cell r="I632">
            <v>98</v>
          </cell>
          <cell r="J632">
            <v>6</v>
          </cell>
          <cell r="K632" t="str">
            <v>Botella</v>
          </cell>
        </row>
        <row r="633">
          <cell r="A633">
            <v>8437008113951</v>
          </cell>
          <cell r="B633" t="str">
            <v>DHCSOVTRVAXXX171500M</v>
          </cell>
          <cell r="C633">
            <v>50202203</v>
          </cell>
          <cell r="D633" t="str">
            <v>Vino</v>
          </cell>
          <cell r="E633">
            <v>1887</v>
          </cell>
          <cell r="F633">
            <v>1887</v>
          </cell>
          <cell r="G633">
            <v>1887</v>
          </cell>
          <cell r="H633" t="str">
            <v>Vino Tinto Solideo 17 Rva de 1500 m</v>
          </cell>
          <cell r="I633">
            <v>0</v>
          </cell>
          <cell r="J633">
            <v>6</v>
          </cell>
          <cell r="K633" t="str">
            <v>Botella</v>
          </cell>
        </row>
        <row r="634">
          <cell r="A634">
            <v>8437020273114</v>
          </cell>
          <cell r="B634" t="str">
            <v>DHCXXVTRVAXXX170750M</v>
          </cell>
          <cell r="C634">
            <v>50202203</v>
          </cell>
          <cell r="D634" t="str">
            <v>Vino</v>
          </cell>
          <cell r="E634">
            <v>1859</v>
          </cell>
          <cell r="F634">
            <v>1859</v>
          </cell>
          <cell r="G634">
            <v>1859</v>
          </cell>
          <cell r="H634" t="str">
            <v>Vino Tinto Solideo 17 Rva de 750 m</v>
          </cell>
          <cell r="I634">
            <v>2</v>
          </cell>
          <cell r="J634">
            <v>6</v>
          </cell>
          <cell r="K634" t="str">
            <v>Botella</v>
          </cell>
        </row>
        <row r="635">
          <cell r="A635">
            <v>8437020273152</v>
          </cell>
          <cell r="B635" t="str">
            <v>DHCXXVTRVAXXX180750M</v>
          </cell>
          <cell r="C635">
            <v>50202203</v>
          </cell>
          <cell r="D635" t="str">
            <v>Vino</v>
          </cell>
          <cell r="E635">
            <v>1914</v>
          </cell>
          <cell r="F635">
            <v>1914</v>
          </cell>
          <cell r="G635">
            <v>1914</v>
          </cell>
          <cell r="H635" t="str">
            <v>Vino Tinto Solideo 18 Rva de 750 m</v>
          </cell>
          <cell r="I635">
            <v>35</v>
          </cell>
          <cell r="J635">
            <v>6</v>
          </cell>
          <cell r="K635" t="str">
            <v>Botella</v>
          </cell>
        </row>
        <row r="636">
          <cell r="A636">
            <v>85200000258</v>
          </cell>
          <cell r="B636" t="str">
            <v>STHXXVTXXXCABXX0750M</v>
          </cell>
          <cell r="C636">
            <v>50202203</v>
          </cell>
          <cell r="D636" t="str">
            <v>Vino</v>
          </cell>
          <cell r="E636">
            <v>1875</v>
          </cell>
          <cell r="F636">
            <v>1875</v>
          </cell>
          <cell r="G636">
            <v>1875</v>
          </cell>
          <cell r="H636" t="str">
            <v>Vino Tinto Sutter Home Cabernet Sauvignon de 750 ml</v>
          </cell>
          <cell r="I636">
            <v>6368</v>
          </cell>
          <cell r="J636">
            <v>12</v>
          </cell>
          <cell r="K636" t="str">
            <v>Botella</v>
          </cell>
        </row>
        <row r="637">
          <cell r="A637">
            <v>85200218745</v>
          </cell>
          <cell r="B637" t="str">
            <v>STHXXXXVIN001XX0748M</v>
          </cell>
          <cell r="C637" t="str">
            <v>-</v>
          </cell>
          <cell r="D637" t="str">
            <v>VINO</v>
          </cell>
          <cell r="E637">
            <v>1947</v>
          </cell>
          <cell r="F637">
            <v>1947</v>
          </cell>
          <cell r="G637">
            <v>1947</v>
          </cell>
          <cell r="H637" t="str">
            <v>Vino Tinto Sutter Home Merlot Cuatripack 187 ml</v>
          </cell>
          <cell r="I637">
            <v>1605</v>
          </cell>
          <cell r="J637">
            <v>6</v>
          </cell>
          <cell r="K637" t="str">
            <v>Botella</v>
          </cell>
        </row>
        <row r="638">
          <cell r="A638">
            <v>85200000241</v>
          </cell>
          <cell r="B638" t="str">
            <v>STHXXVTXXXMERXX0750M</v>
          </cell>
          <cell r="C638">
            <v>50202203</v>
          </cell>
          <cell r="D638" t="str">
            <v>Vino</v>
          </cell>
          <cell r="E638">
            <v>1876</v>
          </cell>
          <cell r="F638">
            <v>1876</v>
          </cell>
          <cell r="G638">
            <v>1876</v>
          </cell>
          <cell r="H638" t="str">
            <v>Vino Tinto Sutter Home Merlot de 750 ml</v>
          </cell>
          <cell r="I638">
            <v>6691</v>
          </cell>
          <cell r="J638">
            <v>12</v>
          </cell>
          <cell r="K638" t="str">
            <v>Botella</v>
          </cell>
        </row>
        <row r="639">
          <cell r="A639">
            <v>8436014240163</v>
          </cell>
          <cell r="B639" t="str">
            <v>VSIUNVTXXXXXX033000M</v>
          </cell>
          <cell r="C639">
            <v>50202203</v>
          </cell>
          <cell r="D639" t="str">
            <v>Vino</v>
          </cell>
          <cell r="E639">
            <v>1154</v>
          </cell>
          <cell r="F639">
            <v>1154</v>
          </cell>
          <cell r="G639">
            <v>1154</v>
          </cell>
          <cell r="H639" t="str">
            <v>Vino Tinto Vega Sicilia Unico 03 de 3000 ml</v>
          </cell>
          <cell r="I639">
            <v>0</v>
          </cell>
          <cell r="J639">
            <v>1</v>
          </cell>
          <cell r="K639" t="str">
            <v>Botella</v>
          </cell>
        </row>
        <row r="640">
          <cell r="A640">
            <v>8436014240187</v>
          </cell>
          <cell r="B640" t="str">
            <v>VSIUNVTXXXXXX043000M</v>
          </cell>
          <cell r="C640">
            <v>50202203</v>
          </cell>
          <cell r="D640" t="str">
            <v>Vino</v>
          </cell>
          <cell r="E640">
            <v>1283</v>
          </cell>
          <cell r="F640">
            <v>1283</v>
          </cell>
          <cell r="G640">
            <v>1283</v>
          </cell>
          <cell r="H640" t="str">
            <v>Vino Tinto Vega Sicilia Unico 04 de 3000 ml</v>
          </cell>
          <cell r="I640">
            <v>0</v>
          </cell>
          <cell r="J640">
            <v>1</v>
          </cell>
          <cell r="K640" t="str">
            <v>Botella</v>
          </cell>
        </row>
        <row r="641">
          <cell r="A641">
            <v>8436014243539</v>
          </cell>
          <cell r="B641" t="str">
            <v>VSIUNVTXXXXXX050750M</v>
          </cell>
          <cell r="C641">
            <v>50202203</v>
          </cell>
          <cell r="D641" t="str">
            <v>Vino</v>
          </cell>
          <cell r="E641">
            <v>1284</v>
          </cell>
          <cell r="F641">
            <v>1284</v>
          </cell>
          <cell r="G641">
            <v>1284</v>
          </cell>
          <cell r="H641" t="str">
            <v>Vino Tinto Vega Sicilia Unico 05 de 0750 ml</v>
          </cell>
          <cell r="I641">
            <v>0</v>
          </cell>
          <cell r="J641">
            <v>6</v>
          </cell>
          <cell r="K641" t="str">
            <v>Botella</v>
          </cell>
        </row>
        <row r="642">
          <cell r="A642">
            <v>8436014243577</v>
          </cell>
          <cell r="B642" t="str">
            <v>VSIUNVTXXXXXX06750M</v>
          </cell>
          <cell r="C642">
            <v>50202203</v>
          </cell>
          <cell r="D642" t="str">
            <v>Vino</v>
          </cell>
          <cell r="E642">
            <v>1419</v>
          </cell>
          <cell r="F642">
            <v>1419</v>
          </cell>
          <cell r="G642">
            <v>1419</v>
          </cell>
          <cell r="H642" t="str">
            <v>Vino Tinto Vega Sicilia Único 06 de 0750m</v>
          </cell>
          <cell r="I642">
            <v>5</v>
          </cell>
          <cell r="J642">
            <v>6</v>
          </cell>
          <cell r="K642" t="str">
            <v>Botella</v>
          </cell>
        </row>
        <row r="643">
          <cell r="A643">
            <v>8436014242204</v>
          </cell>
          <cell r="B643" t="str">
            <v>VSIUNVTXXXXXX071500M</v>
          </cell>
          <cell r="C643">
            <v>50202203</v>
          </cell>
          <cell r="D643" t="str">
            <v>Vino</v>
          </cell>
          <cell r="E643">
            <v>1285</v>
          </cell>
          <cell r="F643">
            <v>1285</v>
          </cell>
          <cell r="G643">
            <v>1285</v>
          </cell>
          <cell r="H643" t="str">
            <v>Vino Tinto Vega Sicilia Único 07 de 1500 ml</v>
          </cell>
          <cell r="I643">
            <v>0</v>
          </cell>
          <cell r="J643">
            <v>1</v>
          </cell>
          <cell r="K643" t="str">
            <v>Botella</v>
          </cell>
        </row>
        <row r="644">
          <cell r="A644">
            <v>8436014240248</v>
          </cell>
          <cell r="B644" t="str">
            <v>VSIUNVTXXXXXX073000M</v>
          </cell>
          <cell r="C644">
            <v>50202203</v>
          </cell>
          <cell r="D644" t="str">
            <v>Vino</v>
          </cell>
          <cell r="E644">
            <v>1544</v>
          </cell>
          <cell r="F644">
            <v>1544</v>
          </cell>
          <cell r="G644">
            <v>1544</v>
          </cell>
          <cell r="H644" t="str">
            <v>Vino Tinto Vega Sicilia Unico 07 de 3000 ml</v>
          </cell>
          <cell r="I644">
            <v>3</v>
          </cell>
          <cell r="J644">
            <v>1</v>
          </cell>
          <cell r="K644" t="str">
            <v>Botella</v>
          </cell>
        </row>
        <row r="645">
          <cell r="A645">
            <v>8436014242211</v>
          </cell>
          <cell r="B645" t="str">
            <v>VSIUNVTXXXXXX081500M</v>
          </cell>
          <cell r="C645">
            <v>50202203</v>
          </cell>
          <cell r="D645" t="str">
            <v>Vino</v>
          </cell>
          <cell r="E645">
            <v>1557</v>
          </cell>
          <cell r="F645">
            <v>1557</v>
          </cell>
          <cell r="G645">
            <v>1557</v>
          </cell>
          <cell r="H645" t="str">
            <v>Vino Tinto Vega Sicilia Unico 08 de 1500 ml</v>
          </cell>
          <cell r="I645">
            <v>0</v>
          </cell>
          <cell r="J645">
            <v>1</v>
          </cell>
          <cell r="K645" t="str">
            <v>Botella</v>
          </cell>
        </row>
        <row r="646">
          <cell r="A646">
            <v>8436014240279</v>
          </cell>
          <cell r="B646" t="str">
            <v>VSIUNVTXXXXXX086000M</v>
          </cell>
          <cell r="C646">
            <v>50202203</v>
          </cell>
          <cell r="D646" t="str">
            <v>Vino</v>
          </cell>
          <cell r="E646">
            <v>1465</v>
          </cell>
          <cell r="F646">
            <v>1465</v>
          </cell>
          <cell r="G646">
            <v>1465</v>
          </cell>
          <cell r="H646" t="str">
            <v>Vino Tinto Vega Sicilia Unico 08 de 6000 ml</v>
          </cell>
          <cell r="I646">
            <v>0</v>
          </cell>
          <cell r="J646">
            <v>1</v>
          </cell>
          <cell r="K646" t="str">
            <v>Botella</v>
          </cell>
        </row>
        <row r="647">
          <cell r="A647">
            <v>8436014243690</v>
          </cell>
          <cell r="B647" t="str">
            <v>VSIUNVTXXXXXX090750M</v>
          </cell>
          <cell r="C647">
            <v>50202203</v>
          </cell>
          <cell r="D647" t="str">
            <v>Vino</v>
          </cell>
          <cell r="E647">
            <v>1527</v>
          </cell>
          <cell r="F647">
            <v>1527</v>
          </cell>
          <cell r="G647">
            <v>1527</v>
          </cell>
          <cell r="H647" t="str">
            <v>Vino Tinto Vega Sicilia Unico 09 de 0750 ml</v>
          </cell>
          <cell r="I647">
            <v>1</v>
          </cell>
          <cell r="J647">
            <v>6</v>
          </cell>
          <cell r="K647" t="str">
            <v>Botella</v>
          </cell>
        </row>
        <row r="648">
          <cell r="A648">
            <v>8436014243744</v>
          </cell>
          <cell r="B648" t="str">
            <v>VSIUNVTXXXXXX100750M</v>
          </cell>
          <cell r="C648">
            <v>50202203</v>
          </cell>
          <cell r="D648" t="str">
            <v>Vino</v>
          </cell>
          <cell r="E648">
            <v>1637</v>
          </cell>
          <cell r="F648">
            <v>1637</v>
          </cell>
          <cell r="G648">
            <v>1637</v>
          </cell>
          <cell r="H648" t="str">
            <v>Vino Tinto Vega Sicilia Unico 10 de 0750 ml</v>
          </cell>
          <cell r="I648">
            <v>0</v>
          </cell>
          <cell r="J648">
            <v>6</v>
          </cell>
          <cell r="K648" t="str">
            <v>Botella</v>
          </cell>
        </row>
        <row r="649">
          <cell r="A649">
            <v>8436014242235</v>
          </cell>
          <cell r="B649" t="str">
            <v>VSIUNVTXXXXXX101500M</v>
          </cell>
          <cell r="C649">
            <v>50202203</v>
          </cell>
          <cell r="D649" t="str">
            <v>Vino</v>
          </cell>
          <cell r="E649">
            <v>1829</v>
          </cell>
          <cell r="F649">
            <v>1829</v>
          </cell>
          <cell r="G649">
            <v>1829</v>
          </cell>
          <cell r="H649" t="str">
            <v>Vino Tinto Vega Sicilia Unico 10 de 1500 ml</v>
          </cell>
          <cell r="I649">
            <v>15</v>
          </cell>
          <cell r="J649">
            <v>1</v>
          </cell>
          <cell r="K649" t="str">
            <v>Botella</v>
          </cell>
        </row>
        <row r="650">
          <cell r="A650">
            <v>8436014243775</v>
          </cell>
          <cell r="B650" t="str">
            <v>VSIUNVTXXXXXX110750M</v>
          </cell>
          <cell r="C650">
            <v>50202203</v>
          </cell>
          <cell r="D650" t="str">
            <v>Vino</v>
          </cell>
          <cell r="E650">
            <v>1681</v>
          </cell>
          <cell r="F650">
            <v>1681</v>
          </cell>
          <cell r="G650">
            <v>1681</v>
          </cell>
          <cell r="H650" t="str">
            <v>Vino Tinto Vega Sicilia Unico 11 de 0750 ml</v>
          </cell>
          <cell r="I650">
            <v>0</v>
          </cell>
          <cell r="J650">
            <v>3</v>
          </cell>
          <cell r="K650" t="str">
            <v>Botella</v>
          </cell>
        </row>
        <row r="651">
          <cell r="A651">
            <v>8436014243843</v>
          </cell>
          <cell r="B651" t="str">
            <v>VSIUNVTXXXXXX120750M</v>
          </cell>
          <cell r="C651">
            <v>50202203</v>
          </cell>
          <cell r="D651" t="str">
            <v>Vino</v>
          </cell>
          <cell r="E651">
            <v>1797</v>
          </cell>
          <cell r="F651">
            <v>1797</v>
          </cell>
          <cell r="G651">
            <v>1797</v>
          </cell>
          <cell r="H651" t="str">
            <v>Vino Tinto Vega Sicilia Unico 12 de 0750 m</v>
          </cell>
          <cell r="I651">
            <v>8</v>
          </cell>
          <cell r="J651">
            <v>6</v>
          </cell>
          <cell r="K651" t="str">
            <v>Botella</v>
          </cell>
        </row>
        <row r="652">
          <cell r="A652">
            <v>8436014243874</v>
          </cell>
          <cell r="B652" t="str">
            <v>VSIUNVTXXXXXX130750M</v>
          </cell>
          <cell r="C652">
            <v>50202203</v>
          </cell>
          <cell r="D652" t="str">
            <v>Vino</v>
          </cell>
          <cell r="E652">
            <v>1880</v>
          </cell>
          <cell r="F652">
            <v>1880</v>
          </cell>
          <cell r="G652">
            <v>1880</v>
          </cell>
          <cell r="H652" t="str">
            <v>Vino Tinto Vega Sicilia Unico 13 de 0750m</v>
          </cell>
          <cell r="I652">
            <v>364</v>
          </cell>
          <cell r="J652">
            <v>6</v>
          </cell>
          <cell r="K652" t="str">
            <v>Botella</v>
          </cell>
        </row>
        <row r="653">
          <cell r="A653">
            <v>8436014241634</v>
          </cell>
          <cell r="B653" t="str">
            <v>VSIUNVTRVET15XX1500M</v>
          </cell>
          <cell r="C653">
            <v>50202203</v>
          </cell>
          <cell r="D653" t="str">
            <v>Vino</v>
          </cell>
          <cell r="E653">
            <v>983</v>
          </cell>
          <cell r="F653">
            <v>983</v>
          </cell>
          <cell r="G653">
            <v>983</v>
          </cell>
          <cell r="H653" t="str">
            <v>Vino Tinto Vega Sicilia Unico Reserva Especial 1500 ml</v>
          </cell>
          <cell r="I653">
            <v>0</v>
          </cell>
          <cell r="J653">
            <v>1</v>
          </cell>
          <cell r="K653" t="str">
            <v>Botella</v>
          </cell>
        </row>
        <row r="654">
          <cell r="A654">
            <v>8436014241788</v>
          </cell>
          <cell r="B654" t="str">
            <v>VSIUNVTRVEXXX181500M</v>
          </cell>
          <cell r="C654">
            <v>50202203</v>
          </cell>
          <cell r="D654" t="str">
            <v>Vino</v>
          </cell>
          <cell r="E654">
            <v>1457</v>
          </cell>
          <cell r="F654">
            <v>1457</v>
          </cell>
          <cell r="G654">
            <v>1457</v>
          </cell>
          <cell r="H654" t="str">
            <v>Vino Tinto Vega Sicilia Unico Reserva Especial de 1500 ml</v>
          </cell>
          <cell r="I654">
            <v>1</v>
          </cell>
          <cell r="J654">
            <v>1</v>
          </cell>
          <cell r="K654" t="str">
            <v>Botella</v>
          </cell>
        </row>
        <row r="655">
          <cell r="A655">
            <v>8436014241689</v>
          </cell>
          <cell r="B655" t="str">
            <v>VSIUNVTRVET16XX1500M</v>
          </cell>
          <cell r="C655">
            <v>50202203</v>
          </cell>
          <cell r="D655" t="str">
            <v>Vino</v>
          </cell>
          <cell r="E655">
            <v>1153</v>
          </cell>
          <cell r="F655">
            <v>1153</v>
          </cell>
          <cell r="G655">
            <v>1153</v>
          </cell>
          <cell r="H655" t="str">
            <v>Vino Tinto Vega Sicilia Unico Reserva Especial de 1500 ml</v>
          </cell>
          <cell r="I655">
            <v>0</v>
          </cell>
          <cell r="J655">
            <v>1</v>
          </cell>
          <cell r="K655" t="str">
            <v>Botella</v>
          </cell>
        </row>
        <row r="656">
          <cell r="A656">
            <v>8436014241795</v>
          </cell>
          <cell r="B656" t="str">
            <v>VSIUNVTRVEXXX190750M</v>
          </cell>
          <cell r="C656">
            <v>50202203</v>
          </cell>
          <cell r="D656" t="str">
            <v>Vino</v>
          </cell>
          <cell r="E656">
            <v>1558</v>
          </cell>
          <cell r="F656">
            <v>1558</v>
          </cell>
          <cell r="G656">
            <v>1558</v>
          </cell>
          <cell r="H656" t="str">
            <v>Vino Tinto Vega Sicilia Unico Reserva Especial de 750 m</v>
          </cell>
          <cell r="I656">
            <v>0</v>
          </cell>
          <cell r="J656">
            <v>12</v>
          </cell>
          <cell r="K656" t="str">
            <v>Botella</v>
          </cell>
        </row>
        <row r="657">
          <cell r="A657">
            <v>8436014241740</v>
          </cell>
          <cell r="B657" t="str">
            <v>VSIUNVTRVAXXX18750M</v>
          </cell>
          <cell r="C657">
            <v>50202203</v>
          </cell>
          <cell r="D657" t="str">
            <v>Vino</v>
          </cell>
          <cell r="E657">
            <v>1456</v>
          </cell>
          <cell r="F657">
            <v>1456</v>
          </cell>
          <cell r="G657">
            <v>1456</v>
          </cell>
          <cell r="H657" t="str">
            <v>Vino Tinto Vega Sicilia Único Reserva Especial de 750 m</v>
          </cell>
          <cell r="I657">
            <v>0</v>
          </cell>
          <cell r="J657">
            <v>3</v>
          </cell>
          <cell r="K657" t="str">
            <v>Botella</v>
          </cell>
        </row>
        <row r="658">
          <cell r="A658">
            <v>8436014246264</v>
          </cell>
          <cell r="B658" t="str">
            <v>VSIVBVTXXXXXX140750M</v>
          </cell>
          <cell r="C658">
            <v>50202203</v>
          </cell>
          <cell r="D658" t="str">
            <v>Vino</v>
          </cell>
          <cell r="E658">
            <v>1493</v>
          </cell>
          <cell r="F658">
            <v>1493</v>
          </cell>
          <cell r="G658">
            <v>1493</v>
          </cell>
          <cell r="H658" t="str">
            <v>Vino Tinto Vega Sicilia V S Valbuena 14 de 0750m</v>
          </cell>
          <cell r="I658">
            <v>0</v>
          </cell>
          <cell r="J658">
            <v>6</v>
          </cell>
          <cell r="K658" t="str">
            <v>Botella</v>
          </cell>
        </row>
        <row r="659">
          <cell r="A659">
            <v>8436014246301</v>
          </cell>
          <cell r="B659" t="str">
            <v>VSIVBVTXXXXXX141500M</v>
          </cell>
          <cell r="C659">
            <v>50202203</v>
          </cell>
          <cell r="D659" t="str">
            <v>Vino</v>
          </cell>
          <cell r="E659">
            <v>1494</v>
          </cell>
          <cell r="F659">
            <v>1494</v>
          </cell>
          <cell r="G659">
            <v>1494</v>
          </cell>
          <cell r="H659" t="str">
            <v>Vino Tinto Vega Sicilia V S Valbuena 14 de 1500m</v>
          </cell>
          <cell r="I659">
            <v>0</v>
          </cell>
          <cell r="J659">
            <v>1</v>
          </cell>
          <cell r="K659" t="str">
            <v>Botella</v>
          </cell>
        </row>
        <row r="660">
          <cell r="A660">
            <v>8436014246318</v>
          </cell>
          <cell r="B660" t="str">
            <v>VSIVBVTXXXXXX143000M</v>
          </cell>
          <cell r="C660">
            <v>50202203</v>
          </cell>
          <cell r="D660" t="str">
            <v>Vino</v>
          </cell>
          <cell r="E660">
            <v>1495</v>
          </cell>
          <cell r="F660">
            <v>1495</v>
          </cell>
          <cell r="G660">
            <v>1495</v>
          </cell>
          <cell r="H660" t="str">
            <v>Vino Tinto Vega Sicilia V S Valbuena 14 de 3000m</v>
          </cell>
          <cell r="I660">
            <v>0</v>
          </cell>
          <cell r="J660">
            <v>1</v>
          </cell>
          <cell r="K660" t="str">
            <v>Botella</v>
          </cell>
        </row>
        <row r="661">
          <cell r="A661">
            <v>8436014245830</v>
          </cell>
          <cell r="B661" t="str">
            <v>VSIVBVTXXXXXX080750M</v>
          </cell>
          <cell r="C661">
            <v>50202200</v>
          </cell>
          <cell r="D661" t="str">
            <v>Bebidas alcoholicas</v>
          </cell>
          <cell r="E661">
            <v>914</v>
          </cell>
          <cell r="F661">
            <v>914</v>
          </cell>
          <cell r="G661">
            <v>914</v>
          </cell>
          <cell r="H661" t="str">
            <v>Vino Tinto Vega Sicilia Valbuena 08 de 0750m</v>
          </cell>
          <cell r="I661">
            <v>0</v>
          </cell>
          <cell r="J661">
            <v>6</v>
          </cell>
          <cell r="K661" t="str">
            <v>Botella</v>
          </cell>
        </row>
        <row r="662">
          <cell r="A662">
            <v>8436014246325</v>
          </cell>
          <cell r="B662" t="str">
            <v>VSIVBVTXXXXXX150750M</v>
          </cell>
          <cell r="C662">
            <v>50202203</v>
          </cell>
          <cell r="D662" t="str">
            <v>Vino</v>
          </cell>
          <cell r="E662">
            <v>1620</v>
          </cell>
          <cell r="F662">
            <v>1620</v>
          </cell>
          <cell r="G662">
            <v>1620</v>
          </cell>
          <cell r="H662" t="str">
            <v>Vino Tinto Vega Sicilia VS Valbuena 15 de 0750 ml</v>
          </cell>
          <cell r="I662">
            <v>0</v>
          </cell>
          <cell r="J662">
            <v>6</v>
          </cell>
          <cell r="K662" t="str">
            <v>Botella</v>
          </cell>
        </row>
        <row r="663">
          <cell r="A663">
            <v>8436014246356</v>
          </cell>
          <cell r="B663" t="str">
            <v>VSIVBVTXXXXXX1501500</v>
          </cell>
          <cell r="C663">
            <v>50202203</v>
          </cell>
          <cell r="D663" t="str">
            <v>Vino</v>
          </cell>
          <cell r="E663">
            <v>1633</v>
          </cell>
          <cell r="F663">
            <v>1633</v>
          </cell>
          <cell r="G663">
            <v>1633</v>
          </cell>
          <cell r="H663" t="str">
            <v>Vino Tinto Vega Sicilia VS Valbuena 15 de 1500 m</v>
          </cell>
          <cell r="I663">
            <v>0</v>
          </cell>
          <cell r="J663">
            <v>1</v>
          </cell>
          <cell r="K663" t="str">
            <v>Botella</v>
          </cell>
        </row>
        <row r="664">
          <cell r="A664">
            <v>8436014246417</v>
          </cell>
          <cell r="B664" t="str">
            <v>VSIVBVTXXXXXX160750M</v>
          </cell>
          <cell r="C664">
            <v>50202203</v>
          </cell>
          <cell r="D664" t="str">
            <v>Vino</v>
          </cell>
          <cell r="E664">
            <v>1704</v>
          </cell>
          <cell r="F664">
            <v>1704</v>
          </cell>
          <cell r="G664">
            <v>1704</v>
          </cell>
          <cell r="H664" t="str">
            <v>Vino Tinto Vega Sicilia VS Valbuena 16 de 0750 m</v>
          </cell>
          <cell r="I664">
            <v>0</v>
          </cell>
          <cell r="J664">
            <v>6</v>
          </cell>
          <cell r="K664" t="str">
            <v>Botella</v>
          </cell>
        </row>
        <row r="665">
          <cell r="A665">
            <v>8436014246448</v>
          </cell>
          <cell r="B665" t="str">
            <v>VSIVBVTXXXXXX161500M</v>
          </cell>
          <cell r="C665">
            <v>50202203</v>
          </cell>
          <cell r="D665" t="str">
            <v>Vino</v>
          </cell>
          <cell r="E665">
            <v>1709</v>
          </cell>
          <cell r="F665">
            <v>1709</v>
          </cell>
          <cell r="G665">
            <v>1709</v>
          </cell>
          <cell r="H665" t="str">
            <v>Vino Tinto Vega Sicilia VS Valbuena 16 de 1500 m</v>
          </cell>
          <cell r="I665">
            <v>1</v>
          </cell>
          <cell r="J665">
            <v>1</v>
          </cell>
          <cell r="K665" t="str">
            <v>Botella</v>
          </cell>
        </row>
        <row r="666">
          <cell r="A666">
            <v>8436014246486</v>
          </cell>
          <cell r="B666" t="str">
            <v>VSIVBVTXXXXXX170750M</v>
          </cell>
          <cell r="C666">
            <v>50202203</v>
          </cell>
          <cell r="D666" t="str">
            <v>Vino</v>
          </cell>
          <cell r="E666">
            <v>1749</v>
          </cell>
          <cell r="F666">
            <v>1749</v>
          </cell>
          <cell r="G666">
            <v>1749</v>
          </cell>
          <cell r="H666" t="str">
            <v>Vino Tinto Vega Sicilia VS Valbuena 17 de 0750 m</v>
          </cell>
          <cell r="I666">
            <v>0</v>
          </cell>
          <cell r="J666">
            <v>6</v>
          </cell>
          <cell r="K666" t="str">
            <v>Botella</v>
          </cell>
        </row>
        <row r="667">
          <cell r="A667">
            <v>8436014246516</v>
          </cell>
          <cell r="B667" t="str">
            <v>VSIVBVTXXXXXX171500M</v>
          </cell>
          <cell r="C667">
            <v>50202203</v>
          </cell>
          <cell r="D667" t="str">
            <v>Vino</v>
          </cell>
          <cell r="E667">
            <v>1750</v>
          </cell>
          <cell r="F667">
            <v>1750</v>
          </cell>
          <cell r="G667">
            <v>1750</v>
          </cell>
          <cell r="H667" t="str">
            <v>Vino Tinto Vega Sicilia VS Valbuena 17 de 1500 m</v>
          </cell>
          <cell r="I667">
            <v>2</v>
          </cell>
          <cell r="J667">
            <v>1</v>
          </cell>
          <cell r="K667" t="str">
            <v>Botella</v>
          </cell>
        </row>
        <row r="668">
          <cell r="A668">
            <v>8436014246554</v>
          </cell>
          <cell r="B668" t="str">
            <v>VSIVBVTXXXXXX180750M</v>
          </cell>
          <cell r="C668">
            <v>50202203</v>
          </cell>
          <cell r="D668" t="str">
            <v>Vino</v>
          </cell>
          <cell r="E668">
            <v>1849</v>
          </cell>
          <cell r="F668">
            <v>1849</v>
          </cell>
          <cell r="G668">
            <v>1849</v>
          </cell>
          <cell r="H668" t="str">
            <v>Vino Tinto Vega Sicilia VS Valbuena 18 de 0750 m</v>
          </cell>
          <cell r="I668">
            <v>0</v>
          </cell>
          <cell r="J668">
            <v>6</v>
          </cell>
          <cell r="K668" t="str">
            <v>Botella</v>
          </cell>
        </row>
        <row r="669">
          <cell r="A669">
            <v>8436014246585</v>
          </cell>
          <cell r="B669" t="str">
            <v>VSIVBVTXXXXXX181500M</v>
          </cell>
          <cell r="C669">
            <v>50202203</v>
          </cell>
          <cell r="D669" t="str">
            <v>Vino</v>
          </cell>
          <cell r="E669">
            <v>1909</v>
          </cell>
          <cell r="F669">
            <v>1909</v>
          </cell>
          <cell r="G669">
            <v>1909</v>
          </cell>
          <cell r="H669" t="str">
            <v>Vino Tinto Vega Sicilia VS Valbuena 18 de 1500 m</v>
          </cell>
          <cell r="I669">
            <v>30</v>
          </cell>
          <cell r="J669">
            <v>1</v>
          </cell>
          <cell r="K669" t="str">
            <v>Botella</v>
          </cell>
        </row>
        <row r="670">
          <cell r="A670">
            <v>8436014246622</v>
          </cell>
          <cell r="B670" t="str">
            <v>VSIXXXXVIN001190750M</v>
          </cell>
          <cell r="C670" t="str">
            <v>-</v>
          </cell>
          <cell r="D670" t="str">
            <v>VINO</v>
          </cell>
          <cell r="E670">
            <v>1935</v>
          </cell>
          <cell r="F670">
            <v>1935</v>
          </cell>
          <cell r="G670">
            <v>1935</v>
          </cell>
          <cell r="H670" t="str">
            <v>Vino Tinto Vega Sicilia Vs Valbuena 19 de 750m</v>
          </cell>
          <cell r="I670">
            <v>5261</v>
          </cell>
          <cell r="J670">
            <v>6</v>
          </cell>
          <cell r="K670" t="str">
            <v>Botella</v>
          </cell>
        </row>
        <row r="671">
          <cell r="A671">
            <v>8436028380121</v>
          </cell>
          <cell r="B671" t="str">
            <v>VIVCOVTXXX4VRXX0750M</v>
          </cell>
          <cell r="C671">
            <v>50202203</v>
          </cell>
          <cell r="D671" t="str">
            <v>Vino</v>
          </cell>
          <cell r="E671">
            <v>1124</v>
          </cell>
          <cell r="F671">
            <v>1124</v>
          </cell>
          <cell r="G671">
            <v>1124</v>
          </cell>
          <cell r="H671" t="str">
            <v>Vino Tinto Vivanco Colección 4 Varietales de 750 ml</v>
          </cell>
          <cell r="I671">
            <v>258</v>
          </cell>
          <cell r="J671">
            <v>6</v>
          </cell>
          <cell r="K671" t="str">
            <v>Botella</v>
          </cell>
        </row>
        <row r="672">
          <cell r="A672">
            <v>8436028380138</v>
          </cell>
          <cell r="B672" t="str">
            <v>VIVXXVTCZATEMXX1500M</v>
          </cell>
          <cell r="C672">
            <v>50202203</v>
          </cell>
          <cell r="D672" t="str">
            <v>Vino</v>
          </cell>
          <cell r="E672">
            <v>1217</v>
          </cell>
          <cell r="F672">
            <v>1217</v>
          </cell>
          <cell r="G672">
            <v>1217</v>
          </cell>
          <cell r="H672" t="str">
            <v>Vino Tinto Vivanco Crianza de 1500 ml</v>
          </cell>
          <cell r="I672">
            <v>39</v>
          </cell>
          <cell r="J672">
            <v>6</v>
          </cell>
          <cell r="K672" t="str">
            <v>Botella</v>
          </cell>
        </row>
        <row r="673">
          <cell r="A673">
            <v>8436028380008</v>
          </cell>
          <cell r="B673" t="str">
            <v>VIVXXVTCZATEMXX0750M</v>
          </cell>
          <cell r="C673">
            <v>50202203</v>
          </cell>
          <cell r="D673" t="str">
            <v>Vino</v>
          </cell>
          <cell r="E673">
            <v>1122</v>
          </cell>
          <cell r="F673">
            <v>1122</v>
          </cell>
          <cell r="G673">
            <v>1122</v>
          </cell>
          <cell r="H673" t="str">
            <v>Vino Tinto Vivanco Crianza de 750 ml</v>
          </cell>
          <cell r="I673">
            <v>1388</v>
          </cell>
          <cell r="J673">
            <v>6</v>
          </cell>
          <cell r="K673" t="str">
            <v>Botella</v>
          </cell>
        </row>
        <row r="674">
          <cell r="A674">
            <v>8436028380312</v>
          </cell>
          <cell r="B674" t="str">
            <v>VIVXXVTCZATEMXX5000M</v>
          </cell>
          <cell r="C674">
            <v>50202203</v>
          </cell>
          <cell r="D674" t="str">
            <v>Vino</v>
          </cell>
          <cell r="E674">
            <v>1218</v>
          </cell>
          <cell r="F674">
            <v>1218</v>
          </cell>
          <cell r="G674">
            <v>1218</v>
          </cell>
          <cell r="H674" t="str">
            <v>Vino Tinto Vivanco Crianza Tempranillo de 5000 ml</v>
          </cell>
          <cell r="I674">
            <v>7</v>
          </cell>
          <cell r="J674">
            <v>1</v>
          </cell>
          <cell r="K674" t="str">
            <v>Botella</v>
          </cell>
        </row>
        <row r="675">
          <cell r="A675">
            <v>8436028380145</v>
          </cell>
          <cell r="B675" t="str">
            <v>VIVXXVTRVAXXXXX1500M</v>
          </cell>
          <cell r="C675">
            <v>50202203</v>
          </cell>
          <cell r="D675" t="str">
            <v>Vino</v>
          </cell>
          <cell r="E675">
            <v>1219</v>
          </cell>
          <cell r="F675">
            <v>1219</v>
          </cell>
          <cell r="G675">
            <v>1219</v>
          </cell>
          <cell r="H675" t="str">
            <v>Vino Tinto Vivanco Reserva de 1500 ml</v>
          </cell>
          <cell r="I675">
            <v>0</v>
          </cell>
          <cell r="J675">
            <v>6</v>
          </cell>
          <cell r="K675" t="str">
            <v>Botella</v>
          </cell>
        </row>
        <row r="676">
          <cell r="A676">
            <v>8436028380305</v>
          </cell>
          <cell r="B676" t="str">
            <v>VIVXXVTRVAXXXXX5000M</v>
          </cell>
          <cell r="C676">
            <v>50202203</v>
          </cell>
          <cell r="D676" t="str">
            <v>Vino</v>
          </cell>
          <cell r="E676">
            <v>1220</v>
          </cell>
          <cell r="F676">
            <v>1220</v>
          </cell>
          <cell r="G676">
            <v>1220</v>
          </cell>
          <cell r="H676" t="str">
            <v>Vino Tinto Vivanco Reserva de 5000 ml</v>
          </cell>
          <cell r="I676">
            <v>7</v>
          </cell>
          <cell r="J676">
            <v>1</v>
          </cell>
          <cell r="K676" t="str">
            <v>Botella</v>
          </cell>
        </row>
        <row r="677">
          <cell r="A677">
            <v>8436028380015</v>
          </cell>
          <cell r="B677" t="str">
            <v>VIVXXVTRVAXXXXX0750M</v>
          </cell>
          <cell r="C677">
            <v>50202203</v>
          </cell>
          <cell r="D677" t="str">
            <v>Vino</v>
          </cell>
          <cell r="E677">
            <v>1123</v>
          </cell>
          <cell r="F677">
            <v>1123</v>
          </cell>
          <cell r="G677">
            <v>1123</v>
          </cell>
          <cell r="H677" t="str">
            <v>Vino Tinto Vivanco Reserva de 750 ml</v>
          </cell>
          <cell r="I677">
            <v>1696</v>
          </cell>
          <cell r="J677">
            <v>6</v>
          </cell>
          <cell r="K677" t="str">
            <v>Botella</v>
          </cell>
        </row>
        <row r="678">
          <cell r="A678">
            <v>7798051950025</v>
          </cell>
          <cell r="B678" t="str">
            <v>HORXXVTXXXTERXX0750M</v>
          </cell>
          <cell r="C678">
            <v>50202203</v>
          </cell>
          <cell r="D678" t="str">
            <v>Vino</v>
          </cell>
          <cell r="E678">
            <v>500</v>
          </cell>
          <cell r="F678">
            <v>500</v>
          </cell>
          <cell r="G678">
            <v>500</v>
          </cell>
          <cell r="H678" t="str">
            <v>VinoTinto Altos Las Hormigas Malbec Terroir de 750 ml</v>
          </cell>
          <cell r="I678">
            <v>436</v>
          </cell>
          <cell r="J678">
            <v>6</v>
          </cell>
          <cell r="K678" t="str">
            <v>Botella</v>
          </cell>
        </row>
        <row r="679">
          <cell r="A679">
            <v>8437020273121</v>
          </cell>
          <cell r="B679" t="str">
            <v>DHCXXVTCZAXXX200750M</v>
          </cell>
          <cell r="C679">
            <v>50202203</v>
          </cell>
          <cell r="D679" t="str">
            <v>Vino</v>
          </cell>
          <cell r="E679">
            <v>1885</v>
          </cell>
          <cell r="F679">
            <v>1885</v>
          </cell>
          <cell r="G679">
            <v>1885</v>
          </cell>
          <cell r="H679" t="str">
            <v>VinoTinto Dehesa de los Canonigos Crianza 20 de 750 m</v>
          </cell>
          <cell r="I679">
            <v>4145</v>
          </cell>
          <cell r="J679">
            <v>6</v>
          </cell>
          <cell r="K679" t="str">
            <v>Botella</v>
          </cell>
        </row>
        <row r="680">
          <cell r="A680">
            <v>8437008113814</v>
          </cell>
          <cell r="B680" t="str">
            <v>DHCXXVTCZAXXX150750M</v>
          </cell>
          <cell r="C680">
            <v>50202203</v>
          </cell>
          <cell r="D680" t="str">
            <v>Vino</v>
          </cell>
          <cell r="E680">
            <v>1523</v>
          </cell>
          <cell r="F680">
            <v>1523</v>
          </cell>
          <cell r="G680">
            <v>1523</v>
          </cell>
          <cell r="H680" t="str">
            <v>VinoTinto Dehesa de los Canonigos Crianza15 de 750 m</v>
          </cell>
          <cell r="I680">
            <v>0</v>
          </cell>
          <cell r="J680">
            <v>6</v>
          </cell>
          <cell r="K680" t="str">
            <v>Botella</v>
          </cell>
        </row>
        <row r="681">
          <cell r="A681">
            <v>8437020273039</v>
          </cell>
          <cell r="B681" t="str">
            <v>DHCXXVTCZAXXX191500M</v>
          </cell>
          <cell r="C681">
            <v>50202203</v>
          </cell>
          <cell r="D681" t="str">
            <v>Vino</v>
          </cell>
          <cell r="E681">
            <v>1886</v>
          </cell>
          <cell r="F681">
            <v>1886</v>
          </cell>
          <cell r="G681">
            <v>1886</v>
          </cell>
          <cell r="H681" t="str">
            <v>VinoTinto Dehesa de los Canonigos Crianza19 de 1500 m</v>
          </cell>
          <cell r="I681">
            <v>0</v>
          </cell>
          <cell r="J681">
            <v>6</v>
          </cell>
          <cell r="K681" t="str">
            <v>Botella</v>
          </cell>
        </row>
        <row r="682">
          <cell r="A682">
            <v>8437020273107</v>
          </cell>
          <cell r="B682" t="str">
            <v>DHCXXVTCZAXXX190750M</v>
          </cell>
          <cell r="C682">
            <v>50202203</v>
          </cell>
          <cell r="D682" t="str">
            <v>Vino</v>
          </cell>
          <cell r="E682">
            <v>1772</v>
          </cell>
          <cell r="F682">
            <v>1772</v>
          </cell>
          <cell r="G682">
            <v>1772</v>
          </cell>
          <cell r="H682" t="str">
            <v>VinoTinto Dehesa de los Canonigos Crianza19 de 750 m</v>
          </cell>
          <cell r="I682">
            <v>0</v>
          </cell>
          <cell r="J682">
            <v>6</v>
          </cell>
          <cell r="K682" t="str">
            <v>Botella</v>
          </cell>
        </row>
        <row r="683">
          <cell r="A683">
            <v>8426411012173</v>
          </cell>
          <cell r="B683" t="str">
            <v>CARXXVTXXXXXX171500M</v>
          </cell>
          <cell r="C683">
            <v>50202203</v>
          </cell>
          <cell r="D683" t="str">
            <v>Vino</v>
          </cell>
          <cell r="E683">
            <v>1612</v>
          </cell>
          <cell r="F683">
            <v>1612</v>
          </cell>
          <cell r="G683">
            <v>1612</v>
          </cell>
          <cell r="H683" t="str">
            <v>VinoTinto Pago de Carraovejas 17 de 1500 m</v>
          </cell>
          <cell r="I683">
            <v>0</v>
          </cell>
          <cell r="J683">
            <v>3</v>
          </cell>
          <cell r="K683" t="str">
            <v>Botella</v>
          </cell>
        </row>
        <row r="684">
          <cell r="A684">
            <v>8426411002174</v>
          </cell>
          <cell r="B684" t="str">
            <v>CARXXVTXXXXXX170750M</v>
          </cell>
          <cell r="C684">
            <v>50202203</v>
          </cell>
          <cell r="D684" t="str">
            <v>Vino</v>
          </cell>
          <cell r="E684">
            <v>1570</v>
          </cell>
          <cell r="F684">
            <v>1570</v>
          </cell>
          <cell r="G684">
            <v>1570</v>
          </cell>
          <cell r="H684" t="str">
            <v>VinoTinto Pago de Carraovejas 17 de 750m</v>
          </cell>
          <cell r="I684">
            <v>1</v>
          </cell>
          <cell r="J684">
            <v>6</v>
          </cell>
          <cell r="K684" t="str">
            <v>Botella</v>
          </cell>
        </row>
        <row r="685">
          <cell r="A685">
            <v>8426411012197</v>
          </cell>
          <cell r="B685" t="str">
            <v>CARXXVTXXXXXX191500M</v>
          </cell>
          <cell r="C685">
            <v>50202203</v>
          </cell>
          <cell r="D685" t="str">
            <v>Vino</v>
          </cell>
          <cell r="E685">
            <v>1753</v>
          </cell>
          <cell r="F685">
            <v>1753</v>
          </cell>
          <cell r="G685">
            <v>1753</v>
          </cell>
          <cell r="H685" t="str">
            <v>VinoTinto Pago de Carraovejas 19 de 1500 ml</v>
          </cell>
          <cell r="I685">
            <v>0</v>
          </cell>
          <cell r="J685">
            <v>6</v>
          </cell>
          <cell r="K685" t="str">
            <v>Botella</v>
          </cell>
        </row>
        <row r="686">
          <cell r="A686">
            <v>8426411012203</v>
          </cell>
          <cell r="B686" t="str">
            <v>CARXXVTXXXXXX201500M</v>
          </cell>
          <cell r="C686">
            <v>50202203</v>
          </cell>
          <cell r="D686" t="str">
            <v>Vino</v>
          </cell>
          <cell r="E686">
            <v>1854</v>
          </cell>
          <cell r="F686">
            <v>1854</v>
          </cell>
          <cell r="G686">
            <v>1854</v>
          </cell>
          <cell r="H686" t="str">
            <v>VinoTinto Pago de Carraovejas 20 de 1500 ml</v>
          </cell>
          <cell r="I686">
            <v>0</v>
          </cell>
          <cell r="J686">
            <v>6</v>
          </cell>
          <cell r="K686" t="str">
            <v>Botella</v>
          </cell>
        </row>
        <row r="687">
          <cell r="A687">
            <v>8426411032201</v>
          </cell>
          <cell r="B687" t="str">
            <v>CARXXVTXXXXXX203000M</v>
          </cell>
          <cell r="C687">
            <v>50202203</v>
          </cell>
          <cell r="D687" t="str">
            <v>Vino</v>
          </cell>
          <cell r="E687">
            <v>1855</v>
          </cell>
          <cell r="F687">
            <v>1855</v>
          </cell>
          <cell r="G687">
            <v>1855</v>
          </cell>
          <cell r="H687" t="str">
            <v>VinoTinto Pago de Carraovejas 20 de 3000 ml</v>
          </cell>
          <cell r="I687">
            <v>0</v>
          </cell>
          <cell r="J687">
            <v>1</v>
          </cell>
          <cell r="K687" t="str">
            <v>Botella</v>
          </cell>
        </row>
        <row r="688">
          <cell r="A688">
            <v>8426411022202</v>
          </cell>
          <cell r="B688" t="str">
            <v>CARXXVTXXXXXX205000M</v>
          </cell>
          <cell r="C688">
            <v>50202203</v>
          </cell>
          <cell r="D688" t="str">
            <v>Vino</v>
          </cell>
          <cell r="E688">
            <v>1856</v>
          </cell>
          <cell r="F688">
            <v>1856</v>
          </cell>
          <cell r="G688">
            <v>1856</v>
          </cell>
          <cell r="H688" t="str">
            <v>VinoTinto Pago de Carraovejas 20 de 5000 ml</v>
          </cell>
          <cell r="I688">
            <v>0</v>
          </cell>
          <cell r="J688">
            <v>1</v>
          </cell>
          <cell r="K688" t="str">
            <v>Botella</v>
          </cell>
        </row>
        <row r="689">
          <cell r="A689">
            <v>8426411002204</v>
          </cell>
          <cell r="B689" t="str">
            <v>CARXXVTXXXXXX200750M</v>
          </cell>
          <cell r="C689">
            <v>50202203</v>
          </cell>
          <cell r="D689" t="str">
            <v>Vino</v>
          </cell>
          <cell r="E689">
            <v>1853</v>
          </cell>
          <cell r="F689">
            <v>1853</v>
          </cell>
          <cell r="G689">
            <v>1853</v>
          </cell>
          <cell r="H689" t="str">
            <v>VinoTinto Pago de Carraovejas 20 de 750 ml</v>
          </cell>
          <cell r="I689">
            <v>0</v>
          </cell>
          <cell r="J689">
            <v>6</v>
          </cell>
          <cell r="K689" t="str">
            <v>Botella</v>
          </cell>
        </row>
        <row r="690">
          <cell r="A690">
            <v>8426411012210</v>
          </cell>
          <cell r="B690" t="str">
            <v>CARXXVTXXXXXX211500M</v>
          </cell>
          <cell r="C690">
            <v>50202203</v>
          </cell>
          <cell r="D690" t="str">
            <v>VINO</v>
          </cell>
          <cell r="E690">
            <v>0</v>
          </cell>
          <cell r="F690">
            <v>0</v>
          </cell>
          <cell r="G690">
            <v>0</v>
          </cell>
          <cell r="H690" t="str">
            <v>VinoTinto Pago de Carraovejas 21 de 1500 ml</v>
          </cell>
          <cell r="I690">
            <v>0</v>
          </cell>
          <cell r="J690">
            <v>3</v>
          </cell>
          <cell r="K690" t="str">
            <v>Botella</v>
          </cell>
        </row>
        <row r="691">
          <cell r="A691">
            <v>8426411032218</v>
          </cell>
          <cell r="B691" t="str">
            <v>CARXXVTXXXXXX213000M</v>
          </cell>
          <cell r="C691">
            <v>50202203</v>
          </cell>
          <cell r="D691" t="str">
            <v>VINO</v>
          </cell>
          <cell r="E691">
            <v>0</v>
          </cell>
          <cell r="F691">
            <v>0</v>
          </cell>
          <cell r="G691">
            <v>0</v>
          </cell>
          <cell r="H691" t="str">
            <v>VinoTinto Pago de Carraovejas 21 de 3000 ml</v>
          </cell>
          <cell r="I691">
            <v>0</v>
          </cell>
          <cell r="J691">
            <v>1</v>
          </cell>
          <cell r="K691" t="str">
            <v>Botella</v>
          </cell>
        </row>
        <row r="692">
          <cell r="A692">
            <v>8426411022219</v>
          </cell>
          <cell r="B692" t="str">
            <v>CARXXVTXXXXXX215000M</v>
          </cell>
          <cell r="C692">
            <v>50202203</v>
          </cell>
          <cell r="D692" t="str">
            <v>VINO</v>
          </cell>
          <cell r="E692">
            <v>0</v>
          </cell>
          <cell r="F692">
            <v>0</v>
          </cell>
          <cell r="G692">
            <v>0</v>
          </cell>
          <cell r="H692" t="str">
            <v>VinoTinto Pago de Carraovejas 21 de 5000 ml</v>
          </cell>
          <cell r="I692">
            <v>0</v>
          </cell>
          <cell r="J692">
            <v>0</v>
          </cell>
          <cell r="K692" t="str">
            <v>Botella</v>
          </cell>
        </row>
        <row r="693">
          <cell r="A693">
            <v>8426411002211</v>
          </cell>
          <cell r="B693" t="str">
            <v>CARXXVTXXXXXX210750M</v>
          </cell>
          <cell r="C693">
            <v>50202203</v>
          </cell>
          <cell r="D693" t="str">
            <v>VINO</v>
          </cell>
          <cell r="E693">
            <v>1921</v>
          </cell>
          <cell r="F693">
            <v>1921</v>
          </cell>
          <cell r="G693">
            <v>1921</v>
          </cell>
          <cell r="H693" t="str">
            <v>VinoTinto Pago de Carraovejas 21 de 750 ml</v>
          </cell>
          <cell r="I693">
            <v>11812</v>
          </cell>
          <cell r="J693">
            <v>6</v>
          </cell>
          <cell r="K693" t="str">
            <v>Botella</v>
          </cell>
        </row>
        <row r="694">
          <cell r="A694">
            <v>8410261112152</v>
          </cell>
          <cell r="B694" t="str">
            <v>PNGXXVTTEMLOBXX0750M</v>
          </cell>
          <cell r="C694">
            <v>50202203</v>
          </cell>
          <cell r="D694" t="str">
            <v>Vino</v>
          </cell>
          <cell r="E694">
            <v>0</v>
          </cell>
          <cell r="F694">
            <v>0</v>
          </cell>
          <cell r="G694">
            <v>0</v>
          </cell>
          <cell r="H694" t="str">
            <v>VinoTinto Pata Negra Tempranillo Rioja Lobo de 750 ml</v>
          </cell>
          <cell r="I694">
            <v>4279</v>
          </cell>
          <cell r="J694">
            <v>6</v>
          </cell>
          <cell r="K694" t="str">
            <v>Botella</v>
          </cell>
        </row>
        <row r="695">
          <cell r="A695">
            <v>8437019818234</v>
          </cell>
          <cell r="B695" t="str">
            <v>PSIXXVTXXXXXX190750M</v>
          </cell>
          <cell r="C695">
            <v>50202203</v>
          </cell>
          <cell r="D695" t="str">
            <v>Vino</v>
          </cell>
          <cell r="E695">
            <v>1779</v>
          </cell>
          <cell r="F695">
            <v>1779</v>
          </cell>
          <cell r="G695">
            <v>1779</v>
          </cell>
          <cell r="H695" t="str">
            <v>VinoTinto Psi 19 de 750 ml</v>
          </cell>
          <cell r="I695">
            <v>1</v>
          </cell>
          <cell r="J695">
            <v>6</v>
          </cell>
          <cell r="K695" t="str">
            <v>Botella</v>
          </cell>
        </row>
        <row r="696">
          <cell r="A696">
            <v>8437019818388</v>
          </cell>
          <cell r="B696" t="str">
            <v>PSIXXVTXXXXXX200750M</v>
          </cell>
          <cell r="C696">
            <v>50202203</v>
          </cell>
          <cell r="D696" t="str">
            <v>Vino</v>
          </cell>
          <cell r="E696">
            <v>1852</v>
          </cell>
          <cell r="F696">
            <v>1852</v>
          </cell>
          <cell r="G696">
            <v>1852</v>
          </cell>
          <cell r="H696" t="str">
            <v>VinoTinto Psi 20 de 750 ml</v>
          </cell>
          <cell r="I696">
            <v>0</v>
          </cell>
          <cell r="J696">
            <v>12</v>
          </cell>
          <cell r="K696" t="str">
            <v>Botella</v>
          </cell>
        </row>
        <row r="697">
          <cell r="A697">
            <v>8436014241924</v>
          </cell>
          <cell r="B697" t="str">
            <v>VSIUNVTRVEXXX221500M</v>
          </cell>
          <cell r="C697">
            <v>50202203</v>
          </cell>
          <cell r="D697" t="str">
            <v>Vino</v>
          </cell>
          <cell r="E697">
            <v>0</v>
          </cell>
          <cell r="F697">
            <v>0</v>
          </cell>
          <cell r="G697">
            <v>0</v>
          </cell>
          <cell r="H697" t="str">
            <v>VinoTinto Vega Sicilia Unico Reserva Especial de 1500 m</v>
          </cell>
          <cell r="I697">
            <v>2</v>
          </cell>
          <cell r="J697">
            <v>1</v>
          </cell>
          <cell r="K697" t="str">
            <v>Botella</v>
          </cell>
        </row>
        <row r="698">
          <cell r="A698">
            <v>8436014241894</v>
          </cell>
          <cell r="B698" t="str">
            <v>VSIUNVTRVEXXX211500M</v>
          </cell>
          <cell r="C698">
            <v>50202203</v>
          </cell>
          <cell r="D698" t="str">
            <v>Vino</v>
          </cell>
          <cell r="E698">
            <v>1737</v>
          </cell>
          <cell r="F698">
            <v>1737</v>
          </cell>
          <cell r="G698">
            <v>1737</v>
          </cell>
          <cell r="H698" t="str">
            <v>VinoTinto Vega Sicilia Unico Reserva Especial de 1500 m</v>
          </cell>
          <cell r="I698">
            <v>1</v>
          </cell>
          <cell r="J698">
            <v>1</v>
          </cell>
          <cell r="K698" t="str">
            <v>Botella</v>
          </cell>
        </row>
        <row r="699">
          <cell r="A699">
            <v>8436014241849</v>
          </cell>
          <cell r="B699" t="str">
            <v>VSIUNVTRVEXXX200750M</v>
          </cell>
          <cell r="C699">
            <v>50202203</v>
          </cell>
          <cell r="D699" t="str">
            <v>Vino</v>
          </cell>
          <cell r="E699">
            <v>1736</v>
          </cell>
          <cell r="F699">
            <v>1736</v>
          </cell>
          <cell r="G699">
            <v>1736</v>
          </cell>
          <cell r="H699" t="str">
            <v>VinoTinto Vega Sicilia Unico Reserva Especial de 750 m</v>
          </cell>
          <cell r="I699">
            <v>0</v>
          </cell>
          <cell r="J699">
            <v>3</v>
          </cell>
          <cell r="K699" t="str">
            <v>Botella</v>
          </cell>
        </row>
        <row r="700">
          <cell r="A700">
            <v>8436014241870</v>
          </cell>
          <cell r="B700" t="str">
            <v>VSIUNVTRVEXXX210750M</v>
          </cell>
          <cell r="C700">
            <v>50202203</v>
          </cell>
          <cell r="D700" t="str">
            <v>Vino</v>
          </cell>
          <cell r="E700">
            <v>1830</v>
          </cell>
          <cell r="F700">
            <v>1830</v>
          </cell>
          <cell r="G700">
            <v>1830</v>
          </cell>
          <cell r="H700" t="str">
            <v>VinoTinto Vega Sicilia Unico Reserva Especial de 750 m</v>
          </cell>
          <cell r="I700">
            <v>1</v>
          </cell>
          <cell r="J700">
            <v>3</v>
          </cell>
          <cell r="K700" t="str">
            <v>Botella</v>
          </cell>
        </row>
        <row r="701">
          <cell r="A701">
            <v>8436014241900</v>
          </cell>
          <cell r="B701" t="str">
            <v>VSIUNVTRVEXXX220750M</v>
          </cell>
          <cell r="C701">
            <v>50202203</v>
          </cell>
          <cell r="D701" t="str">
            <v>Vino</v>
          </cell>
          <cell r="E701">
            <v>1884</v>
          </cell>
          <cell r="F701">
            <v>1884</v>
          </cell>
          <cell r="G701">
            <v>1884</v>
          </cell>
          <cell r="H701" t="str">
            <v>VinoTinto Vega Sicilia Unico Reserva Especial de 750 m</v>
          </cell>
          <cell r="I701">
            <v>187</v>
          </cell>
          <cell r="J701">
            <v>3</v>
          </cell>
          <cell r="K701" t="str">
            <v>Botella</v>
          </cell>
        </row>
        <row r="702">
          <cell r="A702">
            <v>8437011601919</v>
          </cell>
          <cell r="B702" t="str">
            <v>PSIXXVTXXXXXX170750M</v>
          </cell>
          <cell r="C702">
            <v>50202203</v>
          </cell>
          <cell r="D702" t="str">
            <v>Vino</v>
          </cell>
          <cell r="E702">
            <v>1636</v>
          </cell>
          <cell r="F702">
            <v>1636</v>
          </cell>
          <cell r="G702">
            <v>1636</v>
          </cell>
          <cell r="H702" t="str">
            <v>VintoTinto Psi 17 de 750 ml</v>
          </cell>
          <cell r="I702">
            <v>0</v>
          </cell>
          <cell r="J702">
            <v>12</v>
          </cell>
          <cell r="K702" t="str">
            <v>Botella</v>
          </cell>
        </row>
        <row r="703">
          <cell r="A703">
            <v>5900343010603</v>
          </cell>
          <cell r="B703" t="str">
            <v>ZWKXXVOBIAXXXXX0750M</v>
          </cell>
          <cell r="C703">
            <v>50202206</v>
          </cell>
          <cell r="D703" t="str">
            <v>Licor destilado</v>
          </cell>
          <cell r="E703">
            <v>1730</v>
          </cell>
          <cell r="F703">
            <v>1730</v>
          </cell>
          <cell r="G703">
            <v>1730</v>
          </cell>
          <cell r="H703" t="str">
            <v>Vodka Zubrowka Biala de 750 ml</v>
          </cell>
          <cell r="I703">
            <v>2132</v>
          </cell>
          <cell r="J703">
            <v>12</v>
          </cell>
          <cell r="K703" t="str">
            <v>Botella</v>
          </cell>
        </row>
        <row r="704">
          <cell r="A704">
            <v>5900343003520</v>
          </cell>
          <cell r="B704" t="str">
            <v>ZWKXXVOBGSXXXXX0750M</v>
          </cell>
          <cell r="C704">
            <v>50202206</v>
          </cell>
          <cell r="D704" t="str">
            <v>Licor destilado</v>
          </cell>
          <cell r="E704">
            <v>924</v>
          </cell>
          <cell r="F704">
            <v>924</v>
          </cell>
          <cell r="G704">
            <v>924</v>
          </cell>
          <cell r="H704" t="str">
            <v>Vodka Zubrowka Bison Grass de 750 ml</v>
          </cell>
          <cell r="I704">
            <v>4</v>
          </cell>
          <cell r="J704">
            <v>12</v>
          </cell>
          <cell r="K704" t="str">
            <v>Botella</v>
          </cell>
        </row>
        <row r="705">
          <cell r="A705">
            <v>5900343008136</v>
          </cell>
          <cell r="B705" t="str">
            <v>ZWKXXVOBGSXXX210750M</v>
          </cell>
          <cell r="C705">
            <v>50202206</v>
          </cell>
          <cell r="D705" t="str">
            <v>Licor destilado</v>
          </cell>
          <cell r="E705">
            <v>1780</v>
          </cell>
          <cell r="F705">
            <v>1780</v>
          </cell>
          <cell r="G705">
            <v>1780</v>
          </cell>
          <cell r="H705" t="str">
            <v>Vodka Zubrowka Bison Grass de 750 ml</v>
          </cell>
          <cell r="I705">
            <v>17642</v>
          </cell>
          <cell r="J705">
            <v>12</v>
          </cell>
          <cell r="K705" t="str">
            <v>Botella</v>
          </cell>
        </row>
        <row r="706">
          <cell r="A706">
            <v>5391523270304</v>
          </cell>
          <cell r="B706" t="str">
            <v>TEEXXWHSMAXXXXX0700M</v>
          </cell>
          <cell r="C706">
            <v>50202206</v>
          </cell>
          <cell r="D706" t="str">
            <v>Licor destilado</v>
          </cell>
          <cell r="E706">
            <v>1180</v>
          </cell>
          <cell r="F706">
            <v>1180</v>
          </cell>
          <cell r="G706">
            <v>1180</v>
          </cell>
          <cell r="H706" t="str">
            <v>Whisky Teeling Single Malt de 700 ml</v>
          </cell>
          <cell r="I706">
            <v>189</v>
          </cell>
          <cell r="J706">
            <v>6</v>
          </cell>
          <cell r="K706" t="str">
            <v>Botella</v>
          </cell>
        </row>
        <row r="707">
          <cell r="A707">
            <v>5391523270021</v>
          </cell>
          <cell r="B707" t="str">
            <v>TEEXXWHSNMXXXXX0700M</v>
          </cell>
          <cell r="C707">
            <v>50202206</v>
          </cell>
          <cell r="D707" t="str">
            <v>Licor destilado</v>
          </cell>
          <cell r="E707">
            <v>1181</v>
          </cell>
          <cell r="F707">
            <v>1181</v>
          </cell>
          <cell r="G707">
            <v>1181</v>
          </cell>
          <cell r="H707" t="str">
            <v>Whisky Teeling Small Batch de 700 ml</v>
          </cell>
          <cell r="I707">
            <v>0</v>
          </cell>
          <cell r="J707">
            <v>6</v>
          </cell>
          <cell r="K707" t="str">
            <v>Botella</v>
          </cell>
        </row>
        <row r="708">
          <cell r="A708">
            <v>5018481100213</v>
          </cell>
          <cell r="B708" t="str">
            <v>TOMXXWH12YXXXXX0700M</v>
          </cell>
          <cell r="C708">
            <v>50202206</v>
          </cell>
          <cell r="D708" t="str">
            <v>Licor destilado</v>
          </cell>
          <cell r="E708">
            <v>1183</v>
          </cell>
          <cell r="F708">
            <v>1183</v>
          </cell>
          <cell r="G708">
            <v>1183</v>
          </cell>
          <cell r="H708" t="str">
            <v>Whisky Tomatin 12 años de 700 ml</v>
          </cell>
          <cell r="I708">
            <v>73</v>
          </cell>
          <cell r="J708">
            <v>6</v>
          </cell>
          <cell r="K708" t="str">
            <v>Botella</v>
          </cell>
        </row>
        <row r="709">
          <cell r="A709">
            <v>5018481110212</v>
          </cell>
          <cell r="B709" t="str">
            <v>TOMXXWH18YXXXXX0700M</v>
          </cell>
          <cell r="C709">
            <v>50202206</v>
          </cell>
          <cell r="D709" t="str">
            <v>Licor destilado</v>
          </cell>
          <cell r="E709">
            <v>1184</v>
          </cell>
          <cell r="F709">
            <v>1184</v>
          </cell>
          <cell r="G709">
            <v>1184</v>
          </cell>
          <cell r="H709" t="str">
            <v>Whisky Tomatin 18 años de 700 ml</v>
          </cell>
          <cell r="I709">
            <v>175</v>
          </cell>
          <cell r="J709">
            <v>6</v>
          </cell>
          <cell r="K709" t="str">
            <v>Botella</v>
          </cell>
        </row>
        <row r="710">
          <cell r="A710">
            <v>5018481901643</v>
          </cell>
          <cell r="B710" t="str">
            <v>TOMXXWH30YXXXXX0700M</v>
          </cell>
          <cell r="C710">
            <v>50202206</v>
          </cell>
          <cell r="D710" t="str">
            <v>Licor destilado</v>
          </cell>
          <cell r="E710">
            <v>1617</v>
          </cell>
          <cell r="F710">
            <v>1617</v>
          </cell>
          <cell r="G710">
            <v>1617</v>
          </cell>
          <cell r="H710" t="str">
            <v>Whisky Tomatin 30 años de 700 ml</v>
          </cell>
          <cell r="I710">
            <v>0</v>
          </cell>
          <cell r="J710">
            <v>3</v>
          </cell>
          <cell r="K710" t="str">
            <v>Botella</v>
          </cell>
        </row>
        <row r="711">
          <cell r="A711">
            <v>5018481023307</v>
          </cell>
          <cell r="B711" t="str">
            <v>TOMXXWH36YXXXXX0700M</v>
          </cell>
          <cell r="C711">
            <v>50202206</v>
          </cell>
          <cell r="D711" t="str">
            <v>Licor destilado</v>
          </cell>
          <cell r="E711">
            <v>1329</v>
          </cell>
          <cell r="F711">
            <v>1329</v>
          </cell>
          <cell r="G711">
            <v>1329</v>
          </cell>
          <cell r="H711" t="str">
            <v>Whisky Tomatin 36 años de 700 ml</v>
          </cell>
          <cell r="I711">
            <v>5</v>
          </cell>
          <cell r="J711">
            <v>3</v>
          </cell>
          <cell r="K711" t="str">
            <v>Botella</v>
          </cell>
        </row>
        <row r="712">
          <cell r="A712">
            <v>5018481022003</v>
          </cell>
          <cell r="B712" t="str">
            <v>TOMXXWHLEGXXXXX0700M</v>
          </cell>
          <cell r="C712">
            <v>50202206</v>
          </cell>
          <cell r="D712" t="str">
            <v>Licor destilado</v>
          </cell>
          <cell r="E712">
            <v>1182</v>
          </cell>
          <cell r="F712">
            <v>1182</v>
          </cell>
          <cell r="G712">
            <v>1182</v>
          </cell>
          <cell r="H712" t="str">
            <v>Whisky Tomatin Legacy de 700 ml</v>
          </cell>
          <cell r="I712">
            <v>742</v>
          </cell>
          <cell r="J712">
            <v>6</v>
          </cell>
          <cell r="K712" t="str">
            <v>Botella</v>
          </cell>
        </row>
        <row r="713">
          <cell r="A713">
            <v>8436538814949</v>
          </cell>
          <cell r="B713" t="str">
            <v>SELXXXXVIN001220750M</v>
          </cell>
          <cell r="C713">
            <v>50202203</v>
          </cell>
          <cell r="D713" t="str">
            <v>Vino</v>
          </cell>
          <cell r="E713">
            <v>1982</v>
          </cell>
          <cell r="F713">
            <v>1982</v>
          </cell>
          <cell r="G713">
            <v>1982</v>
          </cell>
          <cell r="H713" t="str">
            <v>Vino Tinto Bodegas Roda Sela 22 de 750m</v>
          </cell>
          <cell r="I713">
            <v>1782</v>
          </cell>
          <cell r="J713">
            <v>6</v>
          </cell>
          <cell r="K713" t="str">
            <v>Botella</v>
          </cell>
        </row>
        <row r="714">
          <cell r="A714">
            <v>8437020872201</v>
          </cell>
          <cell r="B714" t="str">
            <v>BQAXXVBVERXXX220750M</v>
          </cell>
          <cell r="C714">
            <v>50202203</v>
          </cell>
          <cell r="D714" t="str">
            <v>Vino</v>
          </cell>
          <cell r="E714">
            <v>1989</v>
          </cell>
          <cell r="F714">
            <v>1989</v>
          </cell>
          <cell r="G714">
            <v>1989</v>
          </cell>
          <cell r="H714" t="str">
            <v>Vino Blanco Belondrade Quinta Apolonia 22 de 750m</v>
          </cell>
          <cell r="I714">
            <v>712</v>
          </cell>
          <cell r="J714">
            <v>12</v>
          </cell>
          <cell r="K714" t="str">
            <v>Botella</v>
          </cell>
        </row>
        <row r="715">
          <cell r="A715">
            <v>8437020872249</v>
          </cell>
          <cell r="B715" t="str">
            <v>BLUXXXXVIN001220750M</v>
          </cell>
          <cell r="C715">
            <v>50202203</v>
          </cell>
          <cell r="D715" t="str">
            <v>Vino</v>
          </cell>
          <cell r="E715">
            <v>1992</v>
          </cell>
          <cell r="F715">
            <v>1992</v>
          </cell>
          <cell r="G715">
            <v>1992</v>
          </cell>
          <cell r="H715" t="str">
            <v>Vino Blanco Belondrade y Lurton 22 de 750m</v>
          </cell>
          <cell r="I715">
            <v>300</v>
          </cell>
          <cell r="J715">
            <v>12</v>
          </cell>
          <cell r="K715" t="str">
            <v>Botella</v>
          </cell>
        </row>
        <row r="716">
          <cell r="A716">
            <v>5998835045219</v>
          </cell>
          <cell r="B716" t="str">
            <v>OREXXVDVTDXXX210500M</v>
          </cell>
          <cell r="C716">
            <v>50202203</v>
          </cell>
          <cell r="D716" t="str">
            <v>Vino</v>
          </cell>
          <cell r="E716">
            <v>1993</v>
          </cell>
          <cell r="F716">
            <v>1993</v>
          </cell>
          <cell r="G716">
            <v>1993</v>
          </cell>
          <cell r="H716" t="str">
            <v>Vino Dulce Oremus Tokaji Vendimia Tardía 21 de 500 m</v>
          </cell>
          <cell r="I716">
            <v>767</v>
          </cell>
          <cell r="J716">
            <v>6</v>
          </cell>
          <cell r="K716" t="str">
            <v>Botella</v>
          </cell>
        </row>
        <row r="717">
          <cell r="A717">
            <v>5998835040214</v>
          </cell>
          <cell r="B717" t="str">
            <v>OREXXVBMADXXX210750M</v>
          </cell>
          <cell r="C717">
            <v>50202203</v>
          </cell>
          <cell r="D717" t="str">
            <v>Vino</v>
          </cell>
          <cell r="E717">
            <v>1994</v>
          </cell>
          <cell r="F717">
            <v>1994</v>
          </cell>
          <cell r="G717">
            <v>1994</v>
          </cell>
          <cell r="H717" t="str">
            <v>Vino Blanco Oremus Tokaji Mandolas 21 de 0750 ml</v>
          </cell>
          <cell r="I717">
            <v>108</v>
          </cell>
          <cell r="J717">
            <v>6</v>
          </cell>
          <cell r="K717" t="str">
            <v>Botella</v>
          </cell>
        </row>
        <row r="718">
          <cell r="A718">
            <v>8411509202024</v>
          </cell>
          <cell r="B718" t="str">
            <v>MMRXXXXVIN001200750M</v>
          </cell>
          <cell r="C718">
            <v>50202203</v>
          </cell>
          <cell r="D718" t="str">
            <v>Vino</v>
          </cell>
          <cell r="E718">
            <v>1986</v>
          </cell>
          <cell r="F718">
            <v>1986</v>
          </cell>
          <cell r="G718">
            <v>1986</v>
          </cell>
          <cell r="H718" t="str">
            <v>Vino Tinto Marques de Murrieta 20 de 750 ml</v>
          </cell>
          <cell r="I718">
            <v>977</v>
          </cell>
          <cell r="J718">
            <v>6</v>
          </cell>
          <cell r="K718" t="str">
            <v>Botella</v>
          </cell>
        </row>
        <row r="719">
          <cell r="A719">
            <v>8424432210042</v>
          </cell>
          <cell r="B719" t="str">
            <v>PZBXXXXVIN001210750M</v>
          </cell>
          <cell r="C719">
            <v>50202203</v>
          </cell>
          <cell r="D719" t="str">
            <v>Vino</v>
          </cell>
          <cell r="E719">
            <v>1987</v>
          </cell>
          <cell r="F719">
            <v>1987</v>
          </cell>
          <cell r="G719">
            <v>1987</v>
          </cell>
          <cell r="H719" t="str">
            <v>Vino Blanco Pazo Barrantes 21 de 750 ml</v>
          </cell>
          <cell r="I719">
            <v>119</v>
          </cell>
          <cell r="J719">
            <v>6</v>
          </cell>
          <cell r="K719" t="str">
            <v>Botella</v>
          </cell>
        </row>
        <row r="720">
          <cell r="A720">
            <v>8411509125026</v>
          </cell>
          <cell r="B720" t="str">
            <v>CYGXXXXVIN001120750M</v>
          </cell>
          <cell r="C720">
            <v>50202203</v>
          </cell>
          <cell r="D720" t="str">
            <v>Vino</v>
          </cell>
          <cell r="E720">
            <v>1988</v>
          </cell>
          <cell r="F720">
            <v>1988</v>
          </cell>
          <cell r="G720">
            <v>1988</v>
          </cell>
          <cell r="H720" t="str">
            <v>Vino Tinto Castillo Ygay 12 de 750 ml</v>
          </cell>
          <cell r="I720">
            <v>119</v>
          </cell>
          <cell r="J720">
            <v>6</v>
          </cell>
          <cell r="K720" t="str">
            <v>Botella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457D-B6EF-4ACC-B746-9ADE679FA101}">
  <sheetPr>
    <pageSetUpPr fitToPage="1"/>
  </sheetPr>
  <dimension ref="A1:Y92"/>
  <sheetViews>
    <sheetView showGridLines="0" tabSelected="1" view="pageBreakPreview" zoomScale="94" zoomScaleNormal="100" zoomScaleSheetLayoutView="94" workbookViewId="0">
      <selection activeCell="H57" sqref="H57:I57"/>
    </sheetView>
  </sheetViews>
  <sheetFormatPr baseColWidth="10" defaultRowHeight="12.75" x14ac:dyDescent="0.2"/>
  <cols>
    <col min="1" max="1" width="39.5703125" style="6" customWidth="1"/>
    <col min="2" max="2" width="16.85546875" style="6" bestFit="1" customWidth="1"/>
    <col min="3" max="3" width="9.7109375" style="6" customWidth="1"/>
    <col min="4" max="4" width="10.85546875" style="71" customWidth="1"/>
    <col min="5" max="5" width="14.5703125" style="72" bestFit="1" customWidth="1"/>
    <col min="6" max="6" width="11.7109375" style="72" customWidth="1"/>
    <col min="7" max="7" width="14.85546875" style="72" customWidth="1"/>
    <col min="8" max="8" width="12.7109375" style="73" bestFit="1" customWidth="1"/>
    <col min="9" max="9" width="12.42578125" style="6" customWidth="1"/>
    <col min="10" max="10" width="15.140625" style="6" customWidth="1"/>
    <col min="11" max="15" width="11.42578125" style="6"/>
    <col min="16" max="19" width="12.28515625" style="6" customWidth="1"/>
    <col min="20" max="16384" width="11.42578125" style="6"/>
  </cols>
  <sheetData>
    <row r="1" spans="1:21" ht="19.5" customHeight="1" x14ac:dyDescent="0.2">
      <c r="A1" s="1" t="s">
        <v>48</v>
      </c>
      <c r="B1" s="2"/>
      <c r="C1" s="2"/>
      <c r="D1" s="3"/>
      <c r="E1" s="4"/>
      <c r="F1" s="4"/>
      <c r="G1" s="4"/>
      <c r="H1" s="5"/>
      <c r="I1" s="2"/>
    </row>
    <row r="2" spans="1:21" ht="18.75" customHeight="1" x14ac:dyDescent="0.2">
      <c r="A2" s="1"/>
      <c r="B2" s="2"/>
      <c r="C2" s="2"/>
      <c r="D2" s="3"/>
      <c r="E2" s="4"/>
      <c r="F2" s="4"/>
      <c r="G2" s="4"/>
      <c r="H2" s="5"/>
      <c r="I2" s="2"/>
    </row>
    <row r="3" spans="1:21" x14ac:dyDescent="0.2">
      <c r="A3" s="7" t="s">
        <v>0</v>
      </c>
      <c r="B3" s="2"/>
      <c r="C3" s="2"/>
      <c r="D3" s="3"/>
      <c r="E3" s="4"/>
      <c r="F3" s="4"/>
      <c r="G3" s="5"/>
      <c r="H3" s="2"/>
      <c r="I3" s="2"/>
    </row>
    <row r="4" spans="1:21" x14ac:dyDescent="0.2">
      <c r="A4" s="7"/>
      <c r="B4" s="2"/>
      <c r="C4" s="2"/>
      <c r="D4" s="3"/>
      <c r="E4" s="4"/>
      <c r="F4" s="4"/>
      <c r="G4" s="5"/>
      <c r="H4" s="2"/>
      <c r="I4" s="2"/>
    </row>
    <row r="5" spans="1:21" x14ac:dyDescent="0.2">
      <c r="A5" s="7" t="s">
        <v>1</v>
      </c>
      <c r="B5" s="2"/>
      <c r="C5" s="2"/>
      <c r="D5" s="3"/>
      <c r="E5" s="4"/>
      <c r="F5" s="4"/>
      <c r="G5" s="5"/>
      <c r="H5" s="2"/>
      <c r="I5" s="2"/>
    </row>
    <row r="6" spans="1:21" x14ac:dyDescent="0.2">
      <c r="A6" s="7" t="s">
        <v>2</v>
      </c>
      <c r="B6" s="2"/>
      <c r="C6" s="2"/>
      <c r="D6" s="3"/>
      <c r="E6" s="4"/>
      <c r="F6" s="4"/>
      <c r="G6" s="5"/>
      <c r="H6" s="2"/>
      <c r="I6" s="2"/>
    </row>
    <row r="7" spans="1:21" x14ac:dyDescent="0.2">
      <c r="A7" s="7" t="s">
        <v>3</v>
      </c>
      <c r="B7" s="2"/>
      <c r="C7" s="2"/>
      <c r="D7" s="3"/>
      <c r="E7" s="4"/>
      <c r="F7" s="4"/>
      <c r="G7" s="5"/>
      <c r="H7" s="2"/>
      <c r="I7" s="2"/>
    </row>
    <row r="8" spans="1:21" x14ac:dyDescent="0.2">
      <c r="A8" s="7" t="s">
        <v>4</v>
      </c>
      <c r="B8" s="2"/>
      <c r="C8" s="2"/>
      <c r="D8" s="3"/>
      <c r="E8" s="4"/>
      <c r="F8" s="4"/>
      <c r="G8" s="5"/>
      <c r="H8" s="2"/>
      <c r="I8" s="2"/>
    </row>
    <row r="9" spans="1:21" x14ac:dyDescent="0.2">
      <c r="A9" s="7" t="s">
        <v>5</v>
      </c>
      <c r="B9" s="2"/>
      <c r="C9" s="2"/>
      <c r="D9" s="3"/>
      <c r="E9" s="4"/>
      <c r="F9" s="4"/>
      <c r="G9" s="5"/>
      <c r="H9" s="2"/>
      <c r="I9" s="2"/>
    </row>
    <row r="10" spans="1:21" ht="12" customHeight="1" x14ac:dyDescent="0.2">
      <c r="A10" s="7"/>
      <c r="B10" s="2"/>
      <c r="C10" s="2"/>
      <c r="D10" s="3"/>
      <c r="E10" s="4"/>
      <c r="F10" s="4"/>
      <c r="G10" s="5"/>
      <c r="H10" s="2"/>
      <c r="I10" s="2"/>
    </row>
    <row r="11" spans="1:21" ht="29.25" customHeight="1" x14ac:dyDescent="0.2">
      <c r="A11" s="8" t="s">
        <v>49</v>
      </c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9"/>
      <c r="N11" s="9"/>
    </row>
    <row r="12" spans="1:21" ht="15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9"/>
      <c r="K12" s="9"/>
      <c r="L12" s="9"/>
      <c r="M12" s="9"/>
      <c r="N12" s="9"/>
    </row>
    <row r="13" spans="1:21" ht="58.5" customHeight="1" x14ac:dyDescent="0.2">
      <c r="A13" s="11" t="s">
        <v>6</v>
      </c>
      <c r="B13" s="11" t="s">
        <v>7</v>
      </c>
      <c r="C13" s="11" t="s">
        <v>8</v>
      </c>
      <c r="D13" s="11" t="s">
        <v>9</v>
      </c>
      <c r="E13" s="11" t="s">
        <v>10</v>
      </c>
      <c r="F13" s="11" t="s">
        <v>11</v>
      </c>
      <c r="G13" s="11" t="s">
        <v>12</v>
      </c>
      <c r="H13" s="11" t="s">
        <v>13</v>
      </c>
      <c r="I13" s="11" t="s">
        <v>14</v>
      </c>
      <c r="J13" s="12" t="s">
        <v>10</v>
      </c>
      <c r="K13" s="13" t="s">
        <v>15</v>
      </c>
      <c r="L13" s="13" t="s">
        <v>16</v>
      </c>
      <c r="M13" s="13" t="s">
        <v>17</v>
      </c>
      <c r="N13" s="13" t="s">
        <v>18</v>
      </c>
      <c r="O13" s="13" t="s">
        <v>19</v>
      </c>
      <c r="P13" s="14" t="s">
        <v>20</v>
      </c>
      <c r="Q13" s="15"/>
      <c r="R13" s="15"/>
      <c r="S13" s="15"/>
      <c r="T13" s="16" t="s">
        <v>21</v>
      </c>
      <c r="U13" s="17" t="s">
        <v>22</v>
      </c>
    </row>
    <row r="14" spans="1:21" ht="9.75" customHeight="1" x14ac:dyDescent="0.2">
      <c r="A14" s="18" t="s">
        <v>23</v>
      </c>
      <c r="B14" s="18"/>
      <c r="C14" s="2"/>
      <c r="D14" s="3"/>
      <c r="E14" s="4"/>
      <c r="F14" s="4"/>
      <c r="G14" s="4"/>
      <c r="H14" s="5"/>
      <c r="I14" s="2"/>
    </row>
    <row r="15" spans="1:21" ht="10.5" customHeight="1" x14ac:dyDescent="0.2">
      <c r="A15" s="19"/>
      <c r="B15" s="19"/>
      <c r="C15" s="2"/>
      <c r="D15" s="3"/>
      <c r="E15" s="4"/>
      <c r="F15" s="4"/>
      <c r="G15" s="4"/>
      <c r="H15" s="5"/>
      <c r="I15" s="2"/>
    </row>
    <row r="16" spans="1:21" ht="20.25" customHeight="1" x14ac:dyDescent="0.2">
      <c r="A16" s="19"/>
      <c r="B16" s="19"/>
      <c r="C16" s="2"/>
      <c r="D16" s="3"/>
      <c r="E16" s="4"/>
      <c r="F16" s="4"/>
      <c r="G16" s="4"/>
      <c r="H16" s="5"/>
      <c r="I16" s="2"/>
    </row>
    <row r="17" spans="1:22" s="22" customFormat="1" ht="6.75" customHeight="1" x14ac:dyDescent="0.25">
      <c r="A17" s="20"/>
      <c r="B17" s="20"/>
      <c r="C17" s="1"/>
      <c r="D17" s="21"/>
      <c r="E17" s="1"/>
      <c r="F17" s="1"/>
      <c r="G17" s="1"/>
      <c r="H17" s="1"/>
      <c r="I17" s="1"/>
    </row>
    <row r="18" spans="1:22" s="22" customFormat="1" ht="27" customHeight="1" x14ac:dyDescent="0.25">
      <c r="A18" s="23" t="str">
        <f>VLOOKUP(B18,'[1]Lista de Precios'!$A$2:$H$720,8,0)</f>
        <v>Champagne Laurent Perrier Grand Siecle de 750 ml</v>
      </c>
      <c r="B18" s="24">
        <v>84878200007</v>
      </c>
      <c r="C18" s="25">
        <f>VLOOKUP(B18,'[1]Lista de Precios'!$A$2:$K$720,10,0)</f>
        <v>6</v>
      </c>
      <c r="D18" s="25" t="str">
        <f>VLOOKUP(B18,'[1]Lista de Precios'!$A$2:$K$720,11,0)</f>
        <v>Botella</v>
      </c>
      <c r="E18" s="26">
        <v>25422.92</v>
      </c>
      <c r="F18" s="27">
        <v>0.26500000000000001</v>
      </c>
      <c r="G18" s="26">
        <v>6737.08</v>
      </c>
      <c r="H18" s="28">
        <v>32160</v>
      </c>
      <c r="I18" s="28">
        <v>5360</v>
      </c>
      <c r="J18" s="26">
        <v>25422.92</v>
      </c>
      <c r="K18" s="29">
        <f>J18</f>
        <v>25422.92</v>
      </c>
      <c r="L18" s="29">
        <f>K18/C18</f>
        <v>4237.1533333333327</v>
      </c>
      <c r="M18" s="29">
        <f>K18*0.265</f>
        <v>6737.0738000000001</v>
      </c>
      <c r="N18" s="29">
        <f>K18+M18</f>
        <v>32159.993799999997</v>
      </c>
      <c r="O18" s="29">
        <f>N18/C18</f>
        <v>5359.9989666666661</v>
      </c>
      <c r="P18" s="30">
        <f>O18*0.9*1.16/0.75</f>
        <v>7461.1185615999993</v>
      </c>
      <c r="Q18" s="31"/>
      <c r="R18" s="31"/>
      <c r="S18" s="31"/>
      <c r="T18" s="32">
        <v>4308.3</v>
      </c>
      <c r="U18" s="33">
        <f>L18/T18-1</f>
        <v>-1.6513860842250372E-2</v>
      </c>
      <c r="V18" s="34"/>
    </row>
    <row r="19" spans="1:22" x14ac:dyDescent="0.2">
      <c r="A19" s="35" t="s">
        <v>24</v>
      </c>
      <c r="B19" s="35"/>
      <c r="C19" s="35"/>
      <c r="D19" s="35"/>
      <c r="E19" s="35"/>
      <c r="F19" s="35"/>
      <c r="G19" s="35"/>
      <c r="H19" s="35"/>
      <c r="I19" s="35"/>
    </row>
    <row r="20" spans="1:22" x14ac:dyDescent="0.2">
      <c r="A20" s="36"/>
      <c r="B20" s="36"/>
      <c r="C20" s="36"/>
      <c r="D20" s="36"/>
      <c r="E20" s="36"/>
      <c r="F20" s="36"/>
      <c r="G20" s="36"/>
      <c r="H20" s="36"/>
      <c r="I20" s="36"/>
    </row>
    <row r="21" spans="1:22" x14ac:dyDescent="0.2">
      <c r="A21" s="36"/>
      <c r="B21" s="36"/>
      <c r="C21" s="36"/>
      <c r="D21" s="36"/>
      <c r="E21" s="36"/>
      <c r="F21" s="36"/>
      <c r="G21" s="36"/>
      <c r="H21" s="36"/>
      <c r="I21" s="36"/>
    </row>
    <row r="22" spans="1:22" x14ac:dyDescent="0.2">
      <c r="A22" s="36"/>
      <c r="B22" s="36"/>
      <c r="C22" s="36"/>
      <c r="D22" s="36"/>
      <c r="E22" s="36"/>
      <c r="F22" s="36"/>
      <c r="G22" s="36"/>
      <c r="H22" s="36"/>
      <c r="I22" s="36"/>
    </row>
    <row r="23" spans="1:22" x14ac:dyDescent="0.2">
      <c r="A23" s="36"/>
      <c r="B23" s="36"/>
      <c r="C23" s="36"/>
      <c r="D23" s="36"/>
      <c r="E23" s="36"/>
      <c r="F23" s="36"/>
      <c r="G23" s="36"/>
      <c r="H23" s="36"/>
      <c r="I23" s="36"/>
    </row>
    <row r="24" spans="1:22" x14ac:dyDescent="0.2">
      <c r="A24" s="36"/>
      <c r="B24" s="36"/>
      <c r="C24" s="36"/>
      <c r="D24" s="36"/>
      <c r="E24" s="36"/>
      <c r="F24" s="36"/>
      <c r="G24" s="36"/>
      <c r="H24" s="36"/>
      <c r="I24" s="36"/>
    </row>
    <row r="25" spans="1:22" ht="18" customHeight="1" x14ac:dyDescent="0.2">
      <c r="A25" s="37" t="s">
        <v>25</v>
      </c>
      <c r="B25" s="7"/>
      <c r="C25" s="2"/>
      <c r="D25" s="3"/>
      <c r="E25" s="2"/>
      <c r="F25" s="2"/>
      <c r="G25" s="2"/>
      <c r="H25" s="5"/>
      <c r="I25" s="2"/>
    </row>
    <row r="26" spans="1:22" ht="12.75" customHeight="1" x14ac:dyDescent="0.2">
      <c r="A26" s="1" t="s">
        <v>26</v>
      </c>
      <c r="B26" s="7"/>
      <c r="C26" s="2"/>
      <c r="D26" s="3"/>
      <c r="E26" s="2"/>
      <c r="F26" s="2"/>
      <c r="G26" s="2"/>
      <c r="H26" s="5"/>
      <c r="I26" s="2"/>
    </row>
    <row r="27" spans="1:22" ht="14.25" customHeight="1" x14ac:dyDescent="0.2">
      <c r="A27" s="1" t="s">
        <v>27</v>
      </c>
      <c r="B27" s="7"/>
      <c r="C27" s="2"/>
      <c r="D27" s="3"/>
      <c r="E27" s="2"/>
      <c r="F27" s="2"/>
      <c r="G27" s="2"/>
      <c r="H27" s="5"/>
      <c r="I27" s="2"/>
    </row>
    <row r="28" spans="1:22" ht="14.25" customHeight="1" x14ac:dyDescent="0.2">
      <c r="A28" s="38" t="s">
        <v>28</v>
      </c>
      <c r="B28" s="7"/>
      <c r="C28" s="2"/>
      <c r="D28" s="3"/>
      <c r="E28" s="2"/>
      <c r="F28" s="2"/>
      <c r="G28" s="2"/>
      <c r="H28" s="5"/>
      <c r="I28" s="2"/>
    </row>
    <row r="29" spans="1:22" ht="10.5" customHeight="1" x14ac:dyDescent="0.2">
      <c r="A29" s="38" t="s">
        <v>29</v>
      </c>
      <c r="B29" s="7"/>
      <c r="C29" s="2"/>
      <c r="D29" s="3"/>
      <c r="E29" s="2"/>
      <c r="F29" s="2"/>
      <c r="G29" s="2"/>
      <c r="H29" s="5"/>
      <c r="I29" s="2"/>
    </row>
    <row r="30" spans="1:22" ht="2.25" customHeight="1" x14ac:dyDescent="0.2">
      <c r="A30" s="2"/>
      <c r="B30" s="2"/>
      <c r="C30" s="2"/>
      <c r="D30" s="3"/>
      <c r="E30" s="2"/>
      <c r="F30" s="2"/>
      <c r="G30" s="2"/>
      <c r="H30" s="5"/>
      <c r="I30" s="2"/>
    </row>
    <row r="31" spans="1:22" ht="9" customHeight="1" x14ac:dyDescent="0.2">
      <c r="A31" s="39"/>
      <c r="B31" s="39"/>
      <c r="C31" s="39"/>
      <c r="D31" s="39"/>
      <c r="E31" s="39"/>
      <c r="F31" s="39"/>
      <c r="G31" s="39"/>
      <c r="H31" s="39"/>
      <c r="I31" s="21"/>
    </row>
    <row r="32" spans="1:22" ht="15.75" customHeight="1" x14ac:dyDescent="0.2">
      <c r="A32" s="2" t="s">
        <v>30</v>
      </c>
      <c r="B32" s="2"/>
      <c r="C32" s="2"/>
      <c r="D32" s="3"/>
      <c r="E32" s="2"/>
      <c r="F32" s="2"/>
      <c r="G32" s="2"/>
      <c r="H32" s="5"/>
      <c r="I32" s="2"/>
    </row>
    <row r="33" spans="1:19" ht="15.75" customHeight="1" x14ac:dyDescent="0.2">
      <c r="A33" s="2"/>
      <c r="B33" s="2"/>
      <c r="C33" s="2"/>
      <c r="D33" s="3"/>
      <c r="E33" s="2"/>
      <c r="F33" s="2"/>
      <c r="G33" s="2"/>
      <c r="H33" s="5"/>
      <c r="I33" s="2"/>
    </row>
    <row r="34" spans="1:19" ht="15.75" customHeight="1" x14ac:dyDescent="0.2">
      <c r="A34" s="2"/>
      <c r="B34" s="2"/>
      <c r="C34" s="2"/>
      <c r="D34" s="3"/>
      <c r="E34" s="2"/>
      <c r="F34" s="2"/>
      <c r="G34" s="2"/>
      <c r="H34" s="5"/>
      <c r="I34" s="2"/>
    </row>
    <row r="35" spans="1:19" ht="15.75" customHeight="1" x14ac:dyDescent="0.2">
      <c r="A35" s="2"/>
      <c r="B35" s="2"/>
      <c r="C35" s="2"/>
      <c r="D35" s="3"/>
      <c r="E35" s="2"/>
      <c r="F35" s="2"/>
      <c r="G35" s="2"/>
      <c r="H35" s="5"/>
      <c r="I35" s="2"/>
    </row>
    <row r="36" spans="1:19" x14ac:dyDescent="0.2">
      <c r="A36" s="5"/>
      <c r="B36" s="5"/>
      <c r="C36" s="5"/>
      <c r="D36" s="40"/>
      <c r="E36" s="5"/>
      <c r="F36" s="5"/>
      <c r="G36" s="5"/>
      <c r="H36" s="5"/>
      <c r="I36" s="5"/>
    </row>
    <row r="37" spans="1:19" x14ac:dyDescent="0.2">
      <c r="A37" s="41" t="s">
        <v>31</v>
      </c>
      <c r="B37" s="41"/>
      <c r="C37" s="41"/>
      <c r="D37" s="41"/>
      <c r="E37" s="41"/>
      <c r="F37" s="41"/>
      <c r="G37" s="41"/>
      <c r="H37" s="41"/>
      <c r="I37" s="41"/>
    </row>
    <row r="38" spans="1:19" ht="13.5" thickBot="1" x14ac:dyDescent="0.25">
      <c r="A38" s="5"/>
      <c r="B38" s="5"/>
      <c r="C38" s="5"/>
      <c r="D38" s="40"/>
      <c r="E38" s="5"/>
      <c r="F38" s="5"/>
      <c r="G38" s="5"/>
      <c r="H38" s="5"/>
      <c r="I38" s="5"/>
      <c r="J38" s="42"/>
      <c r="K38" s="42"/>
      <c r="L38" s="42"/>
      <c r="M38" s="42"/>
      <c r="N38" s="42"/>
    </row>
    <row r="39" spans="1:19" ht="15.75" thickBot="1" x14ac:dyDescent="0.3">
      <c r="A39" s="2"/>
      <c r="B39" s="2"/>
      <c r="C39" s="2"/>
      <c r="D39" s="3"/>
      <c r="E39" s="2"/>
      <c r="F39" s="2"/>
      <c r="G39" s="2"/>
      <c r="H39" s="5"/>
      <c r="I39" s="2"/>
      <c r="J39" s="43" t="s">
        <v>32</v>
      </c>
      <c r="K39" s="22" t="s">
        <v>33</v>
      </c>
      <c r="L39" s="22"/>
      <c r="P39"/>
      <c r="Q39"/>
      <c r="R39"/>
      <c r="S39"/>
    </row>
    <row r="40" spans="1:19" ht="15.75" thickBot="1" x14ac:dyDescent="0.3">
      <c r="A40" s="2"/>
      <c r="B40" s="2"/>
      <c r="C40" s="2"/>
      <c r="D40" s="3"/>
      <c r="E40" s="2"/>
      <c r="F40" s="2"/>
      <c r="G40" s="2"/>
      <c r="H40" s="5"/>
      <c r="I40" s="2"/>
      <c r="J40" s="43" t="s">
        <v>34</v>
      </c>
      <c r="K40" s="6" t="s">
        <v>35</v>
      </c>
      <c r="P40"/>
      <c r="Q40"/>
      <c r="R40"/>
      <c r="S40"/>
    </row>
    <row r="41" spans="1:19" ht="15.75" thickBot="1" x14ac:dyDescent="0.3">
      <c r="A41" s="2"/>
      <c r="B41" s="2"/>
      <c r="C41" s="2"/>
      <c r="D41" s="3"/>
      <c r="E41" s="2"/>
      <c r="F41" s="2"/>
      <c r="G41" s="2"/>
      <c r="H41" s="5"/>
      <c r="I41" s="2"/>
      <c r="J41" s="43" t="s">
        <v>36</v>
      </c>
      <c r="K41" s="6" t="s">
        <v>37</v>
      </c>
      <c r="P41"/>
      <c r="Q41"/>
      <c r="R41"/>
      <c r="S41"/>
    </row>
    <row r="42" spans="1:19" ht="15.75" thickBot="1" x14ac:dyDescent="0.3">
      <c r="A42" s="2"/>
      <c r="B42" s="2"/>
      <c r="C42" s="2"/>
      <c r="D42" s="3"/>
      <c r="E42" s="2"/>
      <c r="F42" s="2"/>
      <c r="G42" s="2"/>
      <c r="H42" s="5"/>
      <c r="I42" s="2"/>
      <c r="J42" s="43" t="s">
        <v>38</v>
      </c>
      <c r="P42"/>
      <c r="Q42"/>
      <c r="R42"/>
      <c r="S42"/>
    </row>
    <row r="43" spans="1:19" ht="15.75" thickBot="1" x14ac:dyDescent="0.3">
      <c r="A43" s="2"/>
      <c r="B43" s="2"/>
      <c r="C43" s="2"/>
      <c r="D43" s="3"/>
      <c r="E43" s="2"/>
      <c r="F43" s="2"/>
      <c r="G43" s="2"/>
      <c r="H43" s="5"/>
      <c r="I43" s="2"/>
      <c r="P43"/>
      <c r="Q43"/>
      <c r="R43"/>
      <c r="S43"/>
    </row>
    <row r="44" spans="1:19" ht="15.75" thickBot="1" x14ac:dyDescent="0.3">
      <c r="A44" s="2"/>
      <c r="B44" s="2"/>
      <c r="C44" s="2"/>
      <c r="D44" s="3"/>
      <c r="E44" s="2"/>
      <c r="F44" s="2"/>
      <c r="G44" s="2"/>
      <c r="H44" s="5"/>
      <c r="I44" s="2"/>
      <c r="J44" s="44"/>
      <c r="K44" s="44"/>
      <c r="L44" s="44"/>
      <c r="M44" s="45"/>
      <c r="N44" s="46"/>
      <c r="P44"/>
      <c r="Q44"/>
      <c r="R44"/>
      <c r="S44"/>
    </row>
    <row r="45" spans="1:19" ht="15" x14ac:dyDescent="0.25">
      <c r="A45" s="2"/>
      <c r="B45" s="2"/>
      <c r="C45" s="2"/>
      <c r="D45" s="3"/>
      <c r="E45" s="2"/>
      <c r="F45" s="2"/>
      <c r="G45" s="2"/>
      <c r="H45" s="5"/>
      <c r="I45" s="2"/>
      <c r="J45" s="47" t="s">
        <v>39</v>
      </c>
      <c r="K45" s="48"/>
      <c r="L45" s="49"/>
      <c r="M45" s="50" t="s">
        <v>40</v>
      </c>
      <c r="N45" s="51"/>
      <c r="O45" s="52"/>
      <c r="P45"/>
      <c r="Q45"/>
      <c r="R45"/>
      <c r="S45"/>
    </row>
    <row r="46" spans="1:19" ht="15.75" thickBot="1" x14ac:dyDescent="0.3">
      <c r="A46" s="2"/>
      <c r="B46" s="2"/>
      <c r="C46" s="2"/>
      <c r="D46" s="3"/>
      <c r="E46" s="2"/>
      <c r="F46" s="2"/>
      <c r="G46" s="2"/>
      <c r="H46" s="5"/>
      <c r="I46" s="2"/>
      <c r="J46" s="53"/>
      <c r="K46" s="54"/>
      <c r="L46" s="55"/>
      <c r="M46" s="56"/>
      <c r="N46" s="57"/>
      <c r="O46" s="58"/>
      <c r="P46"/>
      <c r="Q46"/>
      <c r="R46"/>
      <c r="S46"/>
    </row>
    <row r="47" spans="1:19" ht="15" x14ac:dyDescent="0.25">
      <c r="A47" s="2"/>
      <c r="B47" s="2"/>
      <c r="C47" s="2"/>
      <c r="D47" s="3"/>
      <c r="E47" s="2"/>
      <c r="F47" s="2"/>
      <c r="G47" s="2"/>
      <c r="H47" s="5"/>
      <c r="I47" s="2"/>
      <c r="J47" s="47" t="s">
        <v>41</v>
      </c>
      <c r="K47" s="48"/>
      <c r="L47" s="49"/>
      <c r="M47" s="59" t="s">
        <v>42</v>
      </c>
      <c r="N47" s="60"/>
      <c r="O47" s="61"/>
      <c r="P47"/>
      <c r="Q47"/>
      <c r="R47"/>
      <c r="S47"/>
    </row>
    <row r="48" spans="1:19" ht="12.75" customHeight="1" thickBot="1" x14ac:dyDescent="0.3">
      <c r="A48" s="2"/>
      <c r="B48" s="2"/>
      <c r="C48" s="2"/>
      <c r="D48" s="3"/>
      <c r="E48" s="2"/>
      <c r="F48" s="2"/>
      <c r="G48" s="2"/>
      <c r="H48" s="5"/>
      <c r="I48" s="2"/>
      <c r="J48" s="53"/>
      <c r="K48" s="54"/>
      <c r="L48" s="55"/>
      <c r="M48" s="62"/>
      <c r="N48" s="63"/>
      <c r="O48" s="64"/>
      <c r="P48"/>
      <c r="Q48"/>
      <c r="R48"/>
      <c r="S48"/>
    </row>
    <row r="49" spans="1:19" ht="15" hidden="1" x14ac:dyDescent="0.25">
      <c r="A49" s="2"/>
      <c r="B49" s="2"/>
      <c r="C49" s="2"/>
      <c r="D49" s="3"/>
      <c r="E49" s="2"/>
      <c r="F49" s="2"/>
      <c r="G49" s="2"/>
      <c r="H49" s="5"/>
      <c r="I49" s="2"/>
      <c r="J49"/>
      <c r="K49"/>
      <c r="L49"/>
      <c r="M49"/>
      <c r="N49"/>
      <c r="O49"/>
      <c r="P49"/>
      <c r="Q49"/>
      <c r="R49"/>
      <c r="S49"/>
    </row>
    <row r="50" spans="1:19" ht="15" x14ac:dyDescent="0.25">
      <c r="A50" s="2"/>
      <c r="B50" s="2"/>
      <c r="C50" s="2"/>
      <c r="D50" s="3"/>
      <c r="E50" s="2"/>
      <c r="F50" s="2"/>
      <c r="G50" s="2"/>
      <c r="H50" s="5"/>
      <c r="I50" s="2"/>
      <c r="J50"/>
      <c r="K50"/>
      <c r="L50"/>
      <c r="M50"/>
      <c r="N50"/>
      <c r="O50"/>
      <c r="P50"/>
      <c r="Q50"/>
      <c r="R50"/>
      <c r="S50"/>
    </row>
    <row r="51" spans="1:19" ht="15" x14ac:dyDescent="0.25">
      <c r="A51" s="2"/>
      <c r="B51" s="2"/>
      <c r="C51" s="2"/>
      <c r="D51" s="3"/>
      <c r="E51" s="2"/>
      <c r="F51" s="2"/>
      <c r="G51" s="2"/>
      <c r="H51" s="5"/>
      <c r="I51" s="2"/>
      <c r="J51"/>
      <c r="K51"/>
      <c r="L51"/>
      <c r="M51"/>
      <c r="N51"/>
      <c r="O51"/>
      <c r="P51"/>
      <c r="Q51"/>
      <c r="R51"/>
      <c r="S51"/>
    </row>
    <row r="52" spans="1:19" ht="15" x14ac:dyDescent="0.25">
      <c r="A52" s="2"/>
      <c r="B52" s="2"/>
      <c r="C52" s="2"/>
      <c r="D52" s="3"/>
      <c r="E52" s="4"/>
      <c r="F52" s="4"/>
      <c r="G52" s="4"/>
      <c r="H52" s="5"/>
      <c r="I52" s="2"/>
      <c r="J52"/>
      <c r="K52"/>
      <c r="L52"/>
      <c r="M52"/>
      <c r="N52"/>
      <c r="O52"/>
      <c r="P52"/>
      <c r="Q52"/>
      <c r="R52"/>
      <c r="S52"/>
    </row>
    <row r="53" spans="1:19" ht="15" x14ac:dyDescent="0.25">
      <c r="A53" s="2"/>
      <c r="B53" s="2"/>
      <c r="C53" s="2"/>
      <c r="D53" s="3"/>
      <c r="E53" s="4"/>
      <c r="F53" s="4"/>
      <c r="G53" s="4"/>
      <c r="H53" s="5"/>
      <c r="I53" s="2"/>
      <c r="J53"/>
      <c r="K53"/>
      <c r="L53"/>
      <c r="M53"/>
      <c r="N53"/>
      <c r="O53"/>
      <c r="P53"/>
      <c r="Q53"/>
      <c r="R53"/>
      <c r="S53"/>
    </row>
    <row r="54" spans="1:19" ht="15" x14ac:dyDescent="0.25">
      <c r="A54" s="2"/>
      <c r="B54" s="2"/>
      <c r="C54" s="2"/>
      <c r="D54" s="3"/>
      <c r="E54" s="2"/>
      <c r="F54" s="2"/>
      <c r="G54" s="2"/>
      <c r="H54" s="5"/>
      <c r="I54" s="2"/>
      <c r="J54"/>
      <c r="K54"/>
      <c r="L54"/>
      <c r="M54"/>
      <c r="N54"/>
      <c r="O54"/>
      <c r="P54"/>
      <c r="Q54"/>
      <c r="R54"/>
      <c r="S54"/>
    </row>
    <row r="55" spans="1:19" ht="15" x14ac:dyDescent="0.25">
      <c r="A55" s="2"/>
      <c r="B55" s="2"/>
      <c r="C55" s="2"/>
      <c r="D55" s="3"/>
      <c r="E55" s="2"/>
      <c r="F55" s="2"/>
      <c r="G55" s="2"/>
      <c r="H55" s="2"/>
      <c r="I55" s="2"/>
      <c r="J55"/>
      <c r="K55"/>
      <c r="L55"/>
      <c r="M55"/>
      <c r="N55"/>
      <c r="O55"/>
      <c r="P55"/>
      <c r="Q55"/>
      <c r="R55"/>
      <c r="S55"/>
    </row>
    <row r="56" spans="1:19" ht="15" x14ac:dyDescent="0.25">
      <c r="A56" s="1" t="s">
        <v>43</v>
      </c>
      <c r="B56" s="5"/>
      <c r="C56" s="5"/>
      <c r="D56" s="3"/>
      <c r="E56" s="2" t="s">
        <v>44</v>
      </c>
      <c r="F56" s="2"/>
      <c r="G56" s="2"/>
      <c r="H56" s="41" t="s">
        <v>45</v>
      </c>
      <c r="I56" s="41"/>
      <c r="J56"/>
      <c r="K56"/>
      <c r="L56"/>
      <c r="M56"/>
      <c r="N56"/>
      <c r="O56"/>
      <c r="P56"/>
      <c r="Q56"/>
      <c r="R56"/>
      <c r="S56"/>
    </row>
    <row r="57" spans="1:19" ht="15.75" customHeight="1" x14ac:dyDescent="0.25">
      <c r="A57" s="1" t="s">
        <v>46</v>
      </c>
      <c r="B57" s="65"/>
      <c r="C57" s="5"/>
      <c r="D57" s="2"/>
      <c r="E57" s="2"/>
      <c r="F57" s="2"/>
      <c r="G57" s="2"/>
      <c r="H57" s="41" t="s">
        <v>47</v>
      </c>
      <c r="I57" s="41"/>
      <c r="J57"/>
      <c r="K57"/>
      <c r="L57"/>
      <c r="M57"/>
      <c r="N57"/>
      <c r="O57"/>
      <c r="P57"/>
      <c r="Q57"/>
      <c r="R57"/>
      <c r="S57"/>
    </row>
    <row r="58" spans="1:19" ht="15" x14ac:dyDescent="0.25">
      <c r="A58" s="2"/>
      <c r="B58" s="2"/>
      <c r="C58" s="2"/>
      <c r="D58" s="3"/>
      <c r="E58" s="4"/>
      <c r="F58" s="4"/>
      <c r="G58" s="4"/>
      <c r="H58" s="5"/>
      <c r="I58" s="2"/>
      <c r="J58"/>
      <c r="K58"/>
      <c r="L58"/>
      <c r="M58"/>
      <c r="N58"/>
      <c r="O58"/>
      <c r="P58"/>
      <c r="Q58"/>
      <c r="R58"/>
      <c r="S58"/>
    </row>
    <row r="76" spans="21:22" ht="13.5" thickBot="1" x14ac:dyDescent="0.25"/>
    <row r="77" spans="21:22" ht="13.5" thickBot="1" x14ac:dyDescent="0.25">
      <c r="U77" s="43" t="s">
        <v>32</v>
      </c>
      <c r="V77" s="22" t="s">
        <v>33</v>
      </c>
    </row>
    <row r="78" spans="21:22" ht="13.5" thickBot="1" x14ac:dyDescent="0.25">
      <c r="U78" s="43" t="s">
        <v>34</v>
      </c>
      <c r="V78" s="6" t="s">
        <v>35</v>
      </c>
    </row>
    <row r="79" spans="21:22" ht="13.5" thickBot="1" x14ac:dyDescent="0.25">
      <c r="U79" s="43" t="s">
        <v>36</v>
      </c>
      <c r="V79" s="6" t="s">
        <v>37</v>
      </c>
    </row>
    <row r="80" spans="21:22" ht="13.5" thickBot="1" x14ac:dyDescent="0.25">
      <c r="U80" s="43" t="s">
        <v>38</v>
      </c>
    </row>
    <row r="81" spans="21:25" ht="13.5" thickBot="1" x14ac:dyDescent="0.25"/>
    <row r="82" spans="21:25" ht="13.5" thickBot="1" x14ac:dyDescent="0.25">
      <c r="U82" s="44"/>
      <c r="V82" s="44"/>
      <c r="W82" s="45"/>
      <c r="X82" s="46"/>
    </row>
    <row r="83" spans="21:25" x14ac:dyDescent="0.2">
      <c r="U83" s="47" t="s">
        <v>39</v>
      </c>
      <c r="V83" s="48"/>
      <c r="W83" s="50" t="s">
        <v>40</v>
      </c>
      <c r="X83" s="51"/>
      <c r="Y83" s="52"/>
    </row>
    <row r="84" spans="21:25" ht="13.5" thickBot="1" x14ac:dyDescent="0.25">
      <c r="U84" s="53"/>
      <c r="V84" s="54"/>
      <c r="W84" s="56"/>
      <c r="X84" s="57"/>
      <c r="Y84" s="58"/>
    </row>
    <row r="85" spans="21:25" x14ac:dyDescent="0.2">
      <c r="U85" s="66"/>
      <c r="V85" s="67"/>
      <c r="W85" s="68"/>
      <c r="X85" s="69"/>
      <c r="Y85" s="70"/>
    </row>
    <row r="86" spans="21:25" x14ac:dyDescent="0.2">
      <c r="U86" s="67"/>
      <c r="V86" s="67"/>
      <c r="W86" s="69"/>
      <c r="X86" s="69"/>
      <c r="Y86" s="69"/>
    </row>
    <row r="89" spans="21:25" x14ac:dyDescent="0.2">
      <c r="U89" s="66"/>
      <c r="V89" s="67"/>
      <c r="W89" s="68"/>
      <c r="X89" s="69"/>
      <c r="Y89" s="70"/>
    </row>
    <row r="90" spans="21:25" ht="13.5" thickBot="1" x14ac:dyDescent="0.25">
      <c r="U90" s="66"/>
      <c r="V90" s="67"/>
      <c r="W90" s="68"/>
      <c r="X90" s="69"/>
      <c r="Y90" s="70"/>
    </row>
    <row r="91" spans="21:25" x14ac:dyDescent="0.2">
      <c r="U91" s="47" t="s">
        <v>41</v>
      </c>
      <c r="V91" s="48"/>
      <c r="W91" s="59" t="s">
        <v>42</v>
      </c>
      <c r="X91" s="60"/>
      <c r="Y91" s="61"/>
    </row>
    <row r="92" spans="21:25" ht="13.5" thickBot="1" x14ac:dyDescent="0.25">
      <c r="U92" s="53"/>
      <c r="V92" s="54"/>
      <c r="W92" s="62"/>
      <c r="X92" s="63"/>
      <c r="Y92" s="64"/>
    </row>
  </sheetData>
  <mergeCells count="16">
    <mergeCell ref="U91:V92"/>
    <mergeCell ref="W91:Y92"/>
    <mergeCell ref="H56:I56"/>
    <mergeCell ref="H57:I57"/>
    <mergeCell ref="J47:K48"/>
    <mergeCell ref="M47:O48"/>
    <mergeCell ref="W82:X82"/>
    <mergeCell ref="U83:V84"/>
    <mergeCell ref="W83:Y84"/>
    <mergeCell ref="A11:I11"/>
    <mergeCell ref="A14:B17"/>
    <mergeCell ref="A19:I19"/>
    <mergeCell ref="A37:I37"/>
    <mergeCell ref="M44:N44"/>
    <mergeCell ref="J45:K46"/>
    <mergeCell ref="M45:O46"/>
  </mergeCells>
  <printOptions horizontalCentered="1" verticalCentered="1"/>
  <pageMargins left="0" right="0" top="0.74803149606299213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cp:lastPrinted>2024-11-27T23:26:03Z</cp:lastPrinted>
  <dcterms:created xsi:type="dcterms:W3CDTF">2024-11-27T23:05:33Z</dcterms:created>
  <dcterms:modified xsi:type="dcterms:W3CDTF">2024-11-27T23:28:54Z</dcterms:modified>
</cp:coreProperties>
</file>